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総務課\財政係\05 財政状況公表・統計\05 財政状況資料集\H30\"/>
    </mc:Choice>
  </mc:AlternateContent>
  <bookViews>
    <workbookView xWindow="0" yWindow="0" windowWidth="28800" windowHeight="122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BW34" i="10"/>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<sst xmlns="http://schemas.openxmlformats.org/spreadsheetml/2006/main" count="1096" uniqueCount="603">
  <si>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</si>
  <si>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</si>
  <si>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</si>
  <si>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</si>
  <si>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</si>
  <si>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</si>
  <si>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</si>
  <si>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</si>
  <si>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</si>
  <si>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</si>
  <si>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</si>
  <si>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</si>
  <si>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</si>
  <si>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</si>
  <si>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</si>
  <si>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</si>
  <si>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</si>
  <si>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</si>
  <si>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</si>
  <si>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</si>
  <si>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</si>
  <si>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</si>
  <si>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</si>
  <si>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</si>
  <si>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</si>
  <si>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</si>
  <si>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</si>
  <si>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</si>
  <si>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</si>
  <si>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</si>
  <si>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</si>
  <si>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</si>
  <si>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</si>
  <si>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</si>
  <si>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</si>
  <si>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</si>
  <si>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</si>
  <si>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</si>
  <si>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</si>
  <si>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</si>
  <si>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</si>
  <si>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</si>
  <si>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</si>
  <si>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</si>
  <si>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</si>
  <si>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</si>
  <si>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</si>
  <si>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</si>
  <si>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</si>
  <si>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</si>
  <si>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</si>
  <si>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</si>
  <si>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</si>
  <si>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</si>
  <si>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</si>
  <si>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</si>
  <si>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</si>
  <si>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</si>
  <si>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</si>
  <si>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</si>
  <si>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</si>
  <si>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</si>
  <si>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</si>
  <si>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</si>
  <si>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</si>
  <si>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</si>
  <si>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</si>
  <si>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</si>
  <si>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</si>
  <si>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</si>
  <si>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</si>
  <si>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</si>
  <si>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</si>
  <si>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</si>
  <si>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</si>
  <si>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</si>
  <si>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</si>
  <si>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</si>
  <si>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</si>
  <si>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</si>
  <si>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</si>
  <si>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</si>
  <si>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</si>
  <si>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</si>
  <si>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</si>
  <si>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</si>
  <si>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</si>
  <si>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</si>
  <si>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</si>
  <si>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</si>
  <si>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</si>
  <si>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</si>
  <si>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</si>
  <si>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</si>
  <si>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</si>
  <si>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</si>
  <si>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</si>
  <si>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</si>
  <si>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蘭越町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</si>
  <si>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</si>
  <si>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</si>
  <si>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</si>
  <si>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</si>
  <si>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</si>
  <si>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</si>
  <si>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</si>
  <si>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</si>
  <si>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</si>
  <si>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</si>
  <si>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</si>
  <si>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</si>
  <si>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</si>
  <si>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</si>
  <si>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</si>
  <si>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</si>
  <si>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</si>
  <si>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</si>
  <si>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</si>
  <si>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</si>
  <si>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</si>
  <si>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</si>
  <si>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</si>
  <si>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</si>
  <si>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</si>
  <si>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</si>
  <si>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</si>
  <si>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</si>
  <si>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</si>
  <si>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</si>
  <si>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</si>
  <si>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</si>
  <si>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</si>
  <si>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</si>
  <si>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</si>
  <si>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</si>
  <si>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</si>
  <si>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</si>
  <si>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</si>
  <si>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</si>
  <si>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</si>
  <si>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</si>
  <si>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</si>
  <si>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</si>
  <si>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</si>
  <si>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</si>
  <si>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</si>
  <si>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</si>
  <si>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</si>
  <si>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</si>
  <si>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</si>
  <si>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</si>
  <si>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</si>
  <si>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</si>
  <si>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</si>
  <si>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</si>
  <si>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</si>
  <si>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</si>
  <si>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</si>
  <si>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</si>
  <si>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</si>
  <si>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</si>
  <si>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</si>
  <si>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</si>
  <si>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</si>
  <si>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</si>
  <si>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</si>
  <si>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</si>
  <si>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</si>
  <si>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</si>
  <si>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</si>
  <si>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</si>
  <si>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</si>
  <si>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</si>
  <si>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</si>
  <si>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</si>
  <si>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</si>
  <si>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</si>
  <si>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</si>
  <si>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</si>
  <si>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</si>
  <si>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</si>
  <si>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</si>
  <si>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</si>
  <si>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</si>
  <si>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</si>
  <si>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</si>
  <si>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</si>
  <si>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</si>
  <si>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</si>
  <si>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</si>
  <si>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</si>
  <si>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</si>
  <si>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</si>
  <si>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</si>
  <si>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</si>
  <si>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</si>
  <si>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</si>
  <si>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</si>
  <si>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</si>
  <si>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</si>
  <si>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</si>
  <si>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</si>
  <si>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</si>
  <si>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</si>
  <si>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</si>
  <si>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</si>
  <si>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</si>
  <si>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</si>
  <si>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</si>
  <si>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</si>
  <si>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</si>
  <si>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</si>
  <si>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</si>
  <si>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北海道蘭越町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</si>
  <si>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</si>
  <si>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</si>
  <si>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</si>
  <si>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</si>
  <si>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</si>
  <si>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</si>
  <si>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</si>
  <si>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</si>
  <si>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</si>
  <si>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</si>
  <si>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</si>
  <si>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</si>
  <si>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</si>
  <si>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</si>
  <si>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</si>
  <si>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</si>
  <si>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</si>
  <si>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</si>
  <si>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</si>
  <si>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</si>
  <si>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</si>
  <si>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</si>
  <si>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</si>
  <si>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</si>
  <si>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</si>
  <si>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</si>
  <si>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</si>
  <si>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</si>
  <si>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</si>
  <si>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</si>
  <si>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</si>
  <si>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</si>
  <si>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</si>
  <si>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</si>
  <si>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</si>
  <si>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</si>
  <si>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</si>
  <si>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</si>
  <si>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</si>
  <si>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</si>
  <si>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</si>
  <si>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</si>
  <si>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</si>
  <si>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</si>
  <si>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</si>
  <si>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</si>
  <si>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</si>
  <si>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</si>
  <si>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</si>
  <si>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</si>
  <si>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</si>
  <si>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</si>
  <si>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</si>
  <si>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</si>
  <si>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</si>
  <si>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</si>
  <si>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</si>
  <si>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</si>
  <si>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</si>
  <si>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</si>
  <si>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</si>
  <si>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</si>
  <si>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</si>
  <si>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</si>
  <si>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</si>
  <si>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</si>
  <si>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</si>
  <si>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</si>
  <si>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</si>
  <si>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</si>
  <si>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</si>
  <si>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</si>
  <si>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</si>
  <si>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</si>
  <si>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</si>
  <si>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</si>
  <si>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</si>
  <si>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</si>
  <si>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</si>
  <si>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</si>
  <si>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</si>
  <si>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</si>
  <si>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</si>
  <si>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</si>
  <si>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</si>
  <si>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</si>
  <si>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</si>
  <si>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</si>
  <si>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</si>
  <si>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</si>
  <si>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</si>
  <si>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</si>
  <si>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</si>
  <si>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</si>
  <si>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</si>
  <si>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</si>
  <si>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</si>
  <si>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</si>
  <si>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</si>
  <si>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</si>
  <si>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</si>
  <si>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</si>
  <si>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</si>
  <si>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</si>
  <si>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</si>
  <si>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</si>
  <si>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</si>
  <si>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</si>
  <si>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</si>
  <si>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</si>
  <si>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</si>
  <si>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</si>
  <si>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</si>
  <si>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</si>
  <si>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</si>
  <si>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</si>
  <si>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</si>
  <si>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</si>
  <si>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</si>
  <si>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</si>
  <si>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</si>
  <si>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</si>
  <si>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</si>
  <si>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</si>
  <si>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</si>
  <si>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</si>
  <si>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</si>
  <si>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</si>
  <si>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</si>
  <si>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</si>
  <si>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</si>
  <si>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</si>
  <si>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</si>
  <si>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</si>
  <si>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</si>
  <si>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</si>
  <si>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</si>
  <si>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</si>
  <si>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</si>
  <si>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</si>
  <si>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</si>
  <si>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</si>
  <si>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</si>
  <si>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</si>
  <si>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</si>
  <si>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</si>
  <si>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</si>
  <si>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</si>
  <si>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</si>
  <si>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北海道蘭越町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</si>
  <si>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</si>
  <si>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</si>
  <si>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</si>
  <si>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</si>
  <si>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</si>
  <si>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</si>
  <si>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</si>
  <si>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</si>
  <si>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</si>
  <si>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</si>
  <si>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</si>
  <si>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</si>
  <si>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</si>
  <si>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</si>
  <si>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</si>
  <si>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</si>
  <si>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</si>
  <si>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</si>
  <si>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</si>
  <si>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</si>
  <si>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</si>
  <si>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後志公平委員会特別会計</t>
    <phoneticPr fontId="5"/>
  </si>
  <si>
    <t>地域振興事業特別会計</t>
    <phoneticPr fontId="5"/>
  </si>
  <si>
    <t>特産品開発事業特別会計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</si>
  <si>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</si>
  <si>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</si>
  <si>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</si>
  <si>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</si>
  <si>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</si>
  <si>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</si>
  <si>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</si>
  <si>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</si>
  <si>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</si>
  <si>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</si>
  <si>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</si>
  <si>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</si>
  <si>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</si>
  <si>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</si>
  <si>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</si>
  <si>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</si>
  <si>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</si>
  <si>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</si>
  <si>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</si>
  <si>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農業集落排水事業特別会計</t>
    <phoneticPr fontId="5"/>
  </si>
  <si>
    <t>法非適用企業</t>
    <phoneticPr fontId="5"/>
  </si>
  <si>
    <t>幽泉閣事業特別会計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</si>
  <si>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</si>
  <si>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</si>
  <si>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</si>
  <si>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</si>
  <si>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</si>
  <si>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</si>
  <si>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</si>
  <si>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</si>
  <si>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</si>
  <si>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</si>
  <si>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</si>
  <si>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</si>
  <si>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</si>
  <si>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</si>
  <si>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</si>
  <si>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</si>
  <si>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</si>
  <si>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</si>
  <si>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</si>
  <si>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</si>
  <si>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</si>
  <si>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</si>
  <si>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</si>
  <si>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</si>
  <si>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</si>
  <si>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</si>
  <si>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</si>
  <si>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</si>
  <si>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</si>
  <si>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</si>
  <si>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</si>
  <si>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</si>
  <si>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</si>
  <si>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</si>
  <si>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</si>
  <si>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</si>
  <si>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</si>
  <si>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</si>
  <si>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</si>
  <si>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</si>
  <si>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</si>
  <si>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</si>
  <si>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</si>
  <si>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</si>
  <si>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</si>
  <si>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</si>
  <si>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</si>
  <si>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</si>
  <si>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</si>
  <si>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</si>
  <si>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</si>
  <si>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</si>
  <si>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</si>
  <si>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</si>
  <si>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</si>
  <si>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</si>
  <si>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</si>
  <si>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</si>
  <si>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</si>
  <si>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</si>
  <si>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</si>
  <si>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</si>
  <si>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</si>
  <si>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</si>
  <si>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</si>
  <si>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</si>
  <si>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</si>
  <si>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</si>
  <si>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</si>
  <si>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</si>
  <si>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</si>
  <si>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</si>
  <si>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</si>
  <si>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</si>
  <si>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</si>
  <si>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</si>
  <si>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</si>
  <si>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</si>
  <si>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</si>
  <si>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</si>
  <si>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</si>
  <si>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</si>
  <si>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</si>
  <si>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</si>
  <si>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</si>
  <si>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</si>
  <si>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</si>
  <si>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</si>
  <si>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</si>
  <si>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</si>
  <si>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</si>
  <si>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</si>
  <si>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</si>
  <si>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</si>
  <si>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</si>
  <si>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</si>
  <si>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</si>
  <si>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</si>
  <si>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</si>
  <si>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</si>
  <si>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</si>
  <si>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</si>
  <si>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</si>
  <si>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</si>
  <si>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</si>
  <si>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</si>
  <si>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</si>
  <si>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</si>
  <si>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</si>
  <si>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</si>
  <si>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</si>
  <si>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</si>
  <si>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</si>
  <si>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</si>
  <si>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</si>
  <si>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</si>
  <si>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</si>
  <si>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</si>
  <si>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</si>
  <si>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</si>
  <si>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</si>
  <si>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</si>
  <si>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</si>
  <si>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</si>
  <si>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</si>
  <si>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</si>
  <si>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</si>
  <si>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</si>
  <si>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</si>
  <si>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</si>
  <si>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</si>
  <si>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</si>
  <si>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</si>
  <si>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</si>
  <si>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</si>
  <si>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</si>
  <si>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</si>
  <si>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</si>
  <si>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</si>
  <si>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</si>
  <si>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</si>
  <si>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</si>
  <si>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</si>
  <si>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</si>
  <si>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</si>
  <si>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</si>
  <si>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</si>
  <si>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</si>
  <si>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31.17</t>
  </si>
  <si>
    <t>▲ 3.46</t>
  </si>
  <si>
    <t>一般会計</t>
  </si>
  <si>
    <t>国民健康保険特別会計</t>
  </si>
  <si>
    <t>介護サービス事業特別会計</t>
  </si>
  <si>
    <t>農業集落排水事業特別会計</t>
  </si>
  <si>
    <t>簡易水道事業特別会計</t>
  </si>
  <si>
    <t>特産品開発事業特別会計</t>
  </si>
  <si>
    <t>地域振興事業特別会計</t>
  </si>
  <si>
    <t>後志公平委員会特別会計</t>
  </si>
  <si>
    <t>その他会計（赤字）</t>
  </si>
  <si>
    <t>その他会計（黒字）</t>
  </si>
  <si>
    <t>H25末</t>
    <phoneticPr fontId="5"/>
  </si>
  <si>
    <t>H26末</t>
    <phoneticPr fontId="5"/>
  </si>
  <si>
    <t>H27末</t>
    <phoneticPr fontId="5"/>
  </si>
  <si>
    <t>H28末</t>
    <phoneticPr fontId="5"/>
  </si>
  <si>
    <t>H29末</t>
    <phoneticPr fontId="5"/>
  </si>
  <si>
    <t>〇</t>
    <phoneticPr fontId="2"/>
  </si>
  <si>
    <t>蘭越町土地開発公社</t>
    <rPh sb="0" eb="3">
      <t>ランコシチョウ</t>
    </rPh>
    <rPh sb="3" eb="5">
      <t>トチ</t>
    </rPh>
    <rPh sb="5" eb="9">
      <t>カイハツコウシャ</t>
    </rPh>
    <phoneticPr fontId="2"/>
  </si>
  <si>
    <t>後志広域連合</t>
    <rPh sb="0" eb="2">
      <t>シリベシ</t>
    </rPh>
    <rPh sb="2" eb="6">
      <t>コウイキレンゴウ</t>
    </rPh>
    <phoneticPr fontId="2"/>
  </si>
  <si>
    <t>南部後志環境衛生組合</t>
    <rPh sb="0" eb="4">
      <t>ナンブシリベシ</t>
    </rPh>
    <rPh sb="4" eb="8">
      <t>カンキョウエイセイ</t>
    </rPh>
    <rPh sb="8" eb="10">
      <t>クミアイ</t>
    </rPh>
    <phoneticPr fontId="2"/>
  </si>
  <si>
    <t>羊蹄山ろく消防組合</t>
    <rPh sb="0" eb="1">
      <t>ヒツジ</t>
    </rPh>
    <rPh sb="1" eb="2">
      <t>ヒヅメ</t>
    </rPh>
    <rPh sb="2" eb="3">
      <t>サン</t>
    </rPh>
    <rPh sb="5" eb="7">
      <t>ショウボウ</t>
    </rPh>
    <rPh sb="7" eb="9">
      <t>クミアイ</t>
    </rPh>
    <phoneticPr fontId="2"/>
  </si>
  <si>
    <t>後志教育研修センター</t>
    <rPh sb="0" eb="2">
      <t>シリベシ</t>
    </rPh>
    <rPh sb="2" eb="4">
      <t>キョウイク</t>
    </rPh>
    <rPh sb="4" eb="6">
      <t>ケンシュウ</t>
    </rPh>
    <phoneticPr fontId="2"/>
  </si>
  <si>
    <t>-</t>
    <phoneticPr fontId="2"/>
  </si>
  <si>
    <t>-</t>
    <phoneticPr fontId="2"/>
  </si>
  <si>
    <t>-</t>
    <phoneticPr fontId="2"/>
  </si>
  <si>
    <t>公共施設整備基金</t>
    <rPh sb="0" eb="4">
      <t>コウキョウシセツ</t>
    </rPh>
    <rPh sb="4" eb="6">
      <t>セイビ</t>
    </rPh>
    <rPh sb="6" eb="8">
      <t>キキン</t>
    </rPh>
    <phoneticPr fontId="2"/>
  </si>
  <si>
    <t>地域福祉基金</t>
    <rPh sb="0" eb="6">
      <t>チイキフクシキキン</t>
    </rPh>
    <phoneticPr fontId="2"/>
  </si>
  <si>
    <t>森林振興基金</t>
    <rPh sb="0" eb="4">
      <t>シンリンシンコウ</t>
    </rPh>
    <rPh sb="4" eb="6">
      <t>キキン</t>
    </rPh>
    <phoneticPr fontId="2"/>
  </si>
  <si>
    <t>ふるさと創生基金</t>
    <rPh sb="4" eb="6">
      <t>ソウセイ</t>
    </rPh>
    <rPh sb="6" eb="8">
      <t>キキン</t>
    </rPh>
    <phoneticPr fontId="2"/>
  </si>
  <si>
    <t>産業振興基金</t>
    <rPh sb="0" eb="6">
      <t>サンギョウシンコウキキン</t>
    </rPh>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</si>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</sst>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280458</c:v>
                </c:pt>
                <c:pt idx="2">
                  <c:v>291945</c:v>
                </c:pt>
                <c:pt idx="3">
                  <c:v>291173</c:v>
                </c:pt>
                <c:pt idx="4">
                  <c:v>271581</c:v>
                </c:pt>
              </c:numCache>
            </c:numRef>
          </c:val>
          <c:smooth val="0"/>
          <c:extLst>
            <c:ext xmlns:c16="http://schemas.microsoft.com/office/drawing/2014/chart" uri="{C3380CC4-5D6E-409C-BE32-E72D297353CC}">
              <c16:uniqueId val="{00000000-B7AD-4737-BA9F-8704D84671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291438</c:v>
                </c:pt>
                <c:pt idx="1">
                  <c:v>323440</c:v>
                </c:pt>
                <c:pt idx="2">
                  <c:v>247373</c:v>
                </c:pt>
                <c:pt idx="3">
                  <c:v>263069</c:v>
                </c:pt>
                <c:pt idx="4">
                  <c:v>261360</c:v>
                </c:pt>
              </c:numCache>
            </c:numRef>
          </c:val>
          <c:smooth val="0"/>
          <c:extLst>
            <c:ext xmlns:c16="http://schemas.microsoft.com/office/drawing/2014/chart" uri="{C3380CC4-5D6E-409C-BE32-E72D297353CC}">
              <c16:uniqueId val="{00000001-B7AD-4737-BA9F-8704D84671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7.65</c:v>
                </c:pt>
                <c:pt idx="1">
                  <c:v>8.57</c:v>
                </c:pt>
                <c:pt idx="2">
                  <c:v>9.68</c:v>
                </c:pt>
                <c:pt idx="3">
                  <c:v>12.54</c:v>
                </c:pt>
                <c:pt idx="4">
                  <c:v>11.48</c:v>
                </c:pt>
              </c:numCache>
            </c:numRef>
          </c:val>
          <c:extLst>
            <c:ext xmlns:c16="http://schemas.microsoft.com/office/drawing/2014/chart" uri="{C3380CC4-5D6E-409C-BE32-E72D297353CC}">
              <c16:uniqueId val="{00000000-F325-4CF7-A26F-C132D805668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82.09</c:v>
                </c:pt>
                <c:pt idx="1">
                  <c:v>80.900000000000006</c:v>
                </c:pt>
                <c:pt idx="2">
                  <c:v>81.31</c:v>
                </c:pt>
                <c:pt idx="3">
                  <c:v>49.28</c:v>
                </c:pt>
                <c:pt idx="4">
                  <c:v>48.57</c:v>
                </c:pt>
              </c:numCache>
            </c:numRef>
          </c:val>
          <c:extLst>
            <c:ext xmlns:c16="http://schemas.microsoft.com/office/drawing/2014/chart" uri="{C3380CC4-5D6E-409C-BE32-E72D297353CC}">
              <c16:uniqueId val="{00000001-F325-4CF7-A26F-C132D805668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1.68</c:v>
                </c:pt>
                <c:pt idx="1">
                  <c:v>1.1200000000000001</c:v>
                </c:pt>
                <c:pt idx="2">
                  <c:v>1.1499999999999999</c:v>
                </c:pt>
                <c:pt idx="3">
                  <c:v>-31.17</c:v>
                </c:pt>
                <c:pt idx="4">
                  <c:v>-3.46</c:v>
                </c:pt>
              </c:numCache>
            </c:numRef>
          </c:val>
          <c:smooth val="0"/>
          <c:extLst>
            <c:ext xmlns:c16="http://schemas.microsoft.com/office/drawing/2014/chart" uri="{C3380CC4-5D6E-409C-BE32-E72D297353CC}">
              <c16:uniqueId val="{00000002-F325-4CF7-A26F-C132D805668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0.32</c:v>
                </c:pt>
                <c:pt idx="2">
                  <c:v>#N/A</c:v>
                </c:pt>
                <c:pt idx="3">
                  <c:v>0.56000000000000005</c:v>
                </c:pt>
                <c:pt idx="4">
                  <c:v>#N/A</c:v>
                </c:pt>
                <c:pt idx="5">
                  <c:v>0.28000000000000003</c:v>
                </c:pt>
                <c:pt idx="6">
                  <c:v>#N/A</c:v>
                </c:pt>
                <c:pt idx="7">
                  <c:v>0.11</c:v>
                </c:pt>
                <c:pt idx="8">
                  <c:v>#N/A</c:v>
                </c:pt>
                <c:pt idx="9">
                  <c:v>0.03</c:v>
                </c:pt>
              </c:numCache>
            </c:numRef>
          </c:val>
          <c:extLst>
            <c:ext xmlns:c16="http://schemas.microsoft.com/office/drawing/2014/chart" uri="{C3380CC4-5D6E-409C-BE32-E72D297353CC}">
              <c16:uniqueId val="{00000000-E483-4947-A75A-BA0B14F63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483-4947-A75A-BA0B14F63047}"/>
            </c:ext>
          </c:extLst>
        </c:ser>
        <c:ser>
          <c:idx val="2"/>
          <c:order val="2"/>
          <c:tx>
            <c:strRef>
              <c:f>データシート!$A$29</c:f>
              <c:strCache>
                <c:ptCount val="1"/>
                <c:pt idx="0">
                  <c:v>後志公平委員会特別会計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2-E483-4947-A75A-BA0B14F63047}"/>
            </c:ext>
          </c:extLst>
        </c:ser>
        <c:ser>
          <c:idx val="3"/>
          <c:order val="3"/>
          <c:tx>
            <c:strRef>
              <c:f>データシート!$A$30</c:f>
              <c:strCache>
                <c:ptCount val="1"/>
                <c:pt idx="0">
                  <c:v>地域振興事業特別会計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0.06</c:v>
                </c:pt>
                <c:pt idx="4">
                  <c:v>#N/A</c:v>
                </c:pt>
                <c:pt idx="5">
                  <c:v>0.06</c:v>
                </c:pt>
                <c:pt idx="6">
                  <c:v>#N/A</c:v>
                </c:pt>
                <c:pt idx="7">
                  <c:v>0.01</c:v>
                </c:pt>
                <c:pt idx="8">
                  <c:v>#N/A</c:v>
                </c:pt>
                <c:pt idx="9">
                  <c:v>0.03</c:v>
                </c:pt>
              </c:numCache>
            </c:numRef>
          </c:val>
          <c:extLst>
            <c:ext xmlns:c16="http://schemas.microsoft.com/office/drawing/2014/chart" uri="{C3380CC4-5D6E-409C-BE32-E72D297353CC}">
              <c16:uniqueId val="{00000003-E483-4947-A75A-BA0B14F63047}"/>
            </c:ext>
          </c:extLst>
        </c:ser>
        <c:ser>
          <c:idx val="4"/>
          <c:order val="4"/>
          <c:tx>
            <c:strRef>
              <c:f>データシート!$A$31</c:f>
              <c:strCache>
                <c:ptCount val="1"/>
                <c:pt idx="0">
                  <c:v>特産品開発事業特別会計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4-E483-4947-A75A-BA0B14F63047}"/>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0.05</c:v>
                </c:pt>
                <c:pt idx="2">
                  <c:v>#N/A</c:v>
                </c:pt>
                <c:pt idx="3">
                  <c:v>0.1</c:v>
                </c:pt>
                <c:pt idx="4">
                  <c:v>#N/A</c:v>
                </c:pt>
                <c:pt idx="5">
                  <c:v>0.06</c:v>
                </c:pt>
                <c:pt idx="6">
                  <c:v>#N/A</c:v>
                </c:pt>
                <c:pt idx="7">
                  <c:v>0.06</c:v>
                </c:pt>
                <c:pt idx="8">
                  <c:v>#N/A</c:v>
                </c:pt>
                <c:pt idx="9">
                  <c:v>0.12</c:v>
                </c:pt>
              </c:numCache>
            </c:numRef>
          </c:val>
          <c:extLst>
            <c:ext xmlns:c16="http://schemas.microsoft.com/office/drawing/2014/chart" uri="{C3380CC4-5D6E-409C-BE32-E72D297353CC}">
              <c16:uniqueId val="{00000005-E483-4947-A75A-BA0B14F63047}"/>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7.0000000000000007E-2</c:v>
                </c:pt>
                <c:pt idx="2">
                  <c:v>#N/A</c:v>
                </c:pt>
                <c:pt idx="3">
                  <c:v>0.2</c:v>
                </c:pt>
                <c:pt idx="4">
                  <c:v>#N/A</c:v>
                </c:pt>
                <c:pt idx="5">
                  <c:v>0.05</c:v>
                </c:pt>
                <c:pt idx="6">
                  <c:v>#N/A</c:v>
                </c:pt>
                <c:pt idx="7">
                  <c:v>0.12</c:v>
                </c:pt>
                <c:pt idx="8">
                  <c:v>#N/A</c:v>
                </c:pt>
                <c:pt idx="9">
                  <c:v>0.13</c:v>
                </c:pt>
              </c:numCache>
            </c:numRef>
          </c:val>
          <c:extLst>
            <c:ext xmlns:c16="http://schemas.microsoft.com/office/drawing/2014/chart" uri="{C3380CC4-5D6E-409C-BE32-E72D297353CC}">
              <c16:uniqueId val="{00000006-E483-4947-A75A-BA0B14F63047}"/>
            </c:ext>
          </c:extLst>
        </c:ser>
        <c:ser>
          <c:idx val="7"/>
          <c:order val="7"/>
          <c:tx>
            <c:strRef>
              <c:f>データシート!$A$34</c:f>
              <c:strCache>
                <c:ptCount val="1"/>
                <c:pt idx="0">
                  <c:v>介護サービス事業特別会計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c:v>
                </c:pt>
                <c:pt idx="2">
                  <c:v>#N/A</c:v>
                </c:pt>
                <c:pt idx="3">
                  <c:v>0.1</c:v>
                </c:pt>
                <c:pt idx="4">
                  <c:v>#N/A</c:v>
                </c:pt>
                <c:pt idx="5">
                  <c:v>0.11</c:v>
                </c:pt>
                <c:pt idx="6">
                  <c:v>#N/A</c:v>
                </c:pt>
                <c:pt idx="7">
                  <c:v>0.23</c:v>
                </c:pt>
                <c:pt idx="8">
                  <c:v>#N/A</c:v>
                </c:pt>
                <c:pt idx="9">
                  <c:v>0.13</c:v>
                </c:pt>
              </c:numCache>
            </c:numRef>
          </c:val>
          <c:extLst>
            <c:ext xmlns:c16="http://schemas.microsoft.com/office/drawing/2014/chart" uri="{C3380CC4-5D6E-409C-BE32-E72D297353CC}">
              <c16:uniqueId val="{00000007-E483-4947-A75A-BA0B14F6304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0.34</c:v>
                </c:pt>
                <c:pt idx="2">
                  <c:v>#N/A</c:v>
                </c:pt>
                <c:pt idx="3">
                  <c:v>0.08</c:v>
                </c:pt>
                <c:pt idx="4">
                  <c:v>#N/A</c:v>
                </c:pt>
                <c:pt idx="5">
                  <c:v>0.14000000000000001</c:v>
                </c:pt>
                <c:pt idx="6">
                  <c:v>#N/A</c:v>
                </c:pt>
                <c:pt idx="7">
                  <c:v>0.04</c:v>
                </c:pt>
                <c:pt idx="8">
                  <c:v>#N/A</c:v>
                </c:pt>
                <c:pt idx="9">
                  <c:v>0.25</c:v>
                </c:pt>
              </c:numCache>
            </c:numRef>
          </c:val>
          <c:extLst>
            <c:ext xmlns:c16="http://schemas.microsoft.com/office/drawing/2014/chart" uri="{C3380CC4-5D6E-409C-BE32-E72D297353CC}">
              <c16:uniqueId val="{00000008-E483-4947-A75A-BA0B14F630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7.59</c:v>
                </c:pt>
                <c:pt idx="2">
                  <c:v>#N/A</c:v>
                </c:pt>
                <c:pt idx="3">
                  <c:v>8.44</c:v>
                </c:pt>
                <c:pt idx="4">
                  <c:v>#N/A</c:v>
                </c:pt>
                <c:pt idx="5">
                  <c:v>9.57</c:v>
                </c:pt>
                <c:pt idx="6">
                  <c:v>#N/A</c:v>
                </c:pt>
                <c:pt idx="7">
                  <c:v>12.48</c:v>
                </c:pt>
                <c:pt idx="8">
                  <c:v>#N/A</c:v>
                </c:pt>
                <c:pt idx="9">
                  <c:v>11.37</c:v>
                </c:pt>
              </c:numCache>
            </c:numRef>
          </c:val>
          <c:extLst>
            <c:ext xmlns:c16="http://schemas.microsoft.com/office/drawing/2014/chart" uri="{C3380CC4-5D6E-409C-BE32-E72D297353CC}">
              <c16:uniqueId val="{00000009-E483-4947-A75A-BA0B14F63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569</c:v>
                </c:pt>
                <c:pt idx="5">
                  <c:v>580</c:v>
                </c:pt>
                <c:pt idx="8">
                  <c:v>637</c:v>
                </c:pt>
                <c:pt idx="11">
                  <c:v>632</c:v>
                </c:pt>
                <c:pt idx="14">
                  <c:v>620</c:v>
                </c:pt>
              </c:numCache>
            </c:numRef>
          </c:val>
          <c:extLst>
            <c:ext xmlns:c16="http://schemas.microsoft.com/office/drawing/2014/chart" uri="{C3380CC4-5D6E-409C-BE32-E72D297353CC}">
              <c16:uniqueId val="{00000000-D1AC-4309-8F91-ED663190058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AC-4309-8F91-ED663190058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41</c:v>
                </c:pt>
                <c:pt idx="3">
                  <c:v>41</c:v>
                </c:pt>
                <c:pt idx="6">
                  <c:v>57</c:v>
                </c:pt>
                <c:pt idx="9">
                  <c:v>43</c:v>
                </c:pt>
                <c:pt idx="12">
                  <c:v>39</c:v>
                </c:pt>
              </c:numCache>
            </c:numRef>
          </c:val>
          <c:extLst>
            <c:ext xmlns:c16="http://schemas.microsoft.com/office/drawing/2014/chart" uri="{C3380CC4-5D6E-409C-BE32-E72D297353CC}">
              <c16:uniqueId val="{00000002-D1AC-4309-8F91-ED663190058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6</c:v>
                </c:pt>
                <c:pt idx="6">
                  <c:v>7</c:v>
                </c:pt>
                <c:pt idx="9">
                  <c:v>9</c:v>
                </c:pt>
                <c:pt idx="12">
                  <c:v>9</c:v>
                </c:pt>
              </c:numCache>
            </c:numRef>
          </c:val>
          <c:extLst>
            <c:ext xmlns:c16="http://schemas.microsoft.com/office/drawing/2014/chart" uri="{C3380CC4-5D6E-409C-BE32-E72D297353CC}">
              <c16:uniqueId val="{00000003-D1AC-4309-8F91-ED663190058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c:v>
                </c:pt>
                <c:pt idx="3">
                  <c:v>60</c:v>
                </c:pt>
                <c:pt idx="6">
                  <c:v>55</c:v>
                </c:pt>
                <c:pt idx="9">
                  <c:v>78</c:v>
                </c:pt>
                <c:pt idx="12">
                  <c:v>90</c:v>
                </c:pt>
              </c:numCache>
            </c:numRef>
          </c:val>
          <c:extLst>
            <c:ext xmlns:c16="http://schemas.microsoft.com/office/drawing/2014/chart" uri="{C3380CC4-5D6E-409C-BE32-E72D297353CC}">
              <c16:uniqueId val="{00000004-D1AC-4309-8F91-ED663190058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AC-4309-8F91-ED663190058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AC-4309-8F91-ED663190058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687</c:v>
                </c:pt>
                <c:pt idx="3">
                  <c:v>722</c:v>
                </c:pt>
                <c:pt idx="6">
                  <c:v>808</c:v>
                </c:pt>
                <c:pt idx="9">
                  <c:v>821</c:v>
                </c:pt>
                <c:pt idx="12">
                  <c:v>804</c:v>
                </c:pt>
              </c:numCache>
            </c:numRef>
          </c:val>
          <c:extLst>
            <c:ext xmlns:c16="http://schemas.microsoft.com/office/drawing/2014/chart" uri="{C3380CC4-5D6E-409C-BE32-E72D297353CC}">
              <c16:uniqueId val="{00000007-D1AC-4309-8F91-ED663190058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221</c:v>
                </c:pt>
                <c:pt idx="2">
                  <c:v>#N/A</c:v>
                </c:pt>
                <c:pt idx="3">
                  <c:v>#N/A</c:v>
                </c:pt>
                <c:pt idx="4">
                  <c:v>249</c:v>
                </c:pt>
                <c:pt idx="5">
                  <c:v>#N/A</c:v>
                </c:pt>
                <c:pt idx="6">
                  <c:v>#N/A</c:v>
                </c:pt>
                <c:pt idx="7">
                  <c:v>290</c:v>
                </c:pt>
                <c:pt idx="8">
                  <c:v>#N/A</c:v>
                </c:pt>
                <c:pt idx="9">
                  <c:v>#N/A</c:v>
                </c:pt>
                <c:pt idx="10">
                  <c:v>319</c:v>
                </c:pt>
                <c:pt idx="11">
                  <c:v>#N/A</c:v>
                </c:pt>
                <c:pt idx="12">
                  <c:v>#N/A</c:v>
                </c:pt>
                <c:pt idx="13">
                  <c:v>322</c:v>
                </c:pt>
                <c:pt idx="14">
                  <c:v>#N/A</c:v>
                </c:pt>
              </c:numCache>
            </c:numRef>
          </c:val>
          <c:smooth val="0"/>
          <c:extLst>
            <c:ext xmlns:c16="http://schemas.microsoft.com/office/drawing/2014/chart" uri="{C3380CC4-5D6E-409C-BE32-E72D297353CC}">
              <c16:uniqueId val="{00000008-D1AC-4309-8F91-ED663190058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5400</c:v>
                </c:pt>
                <c:pt idx="5">
                  <c:v>5850</c:v>
                </c:pt>
                <c:pt idx="8">
                  <c:v>5980</c:v>
                </c:pt>
                <c:pt idx="11">
                  <c:v>5988</c:v>
                </c:pt>
                <c:pt idx="14">
                  <c:v>5854</c:v>
                </c:pt>
              </c:numCache>
            </c:numRef>
          </c:val>
          <c:extLst>
            <c:ext xmlns:c16="http://schemas.microsoft.com/office/drawing/2014/chart" uri="{C3380CC4-5D6E-409C-BE32-E72D297353CC}">
              <c16:uniqueId val="{00000000-7233-4CE7-ACDC-81CE5781B46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965</c:v>
                </c:pt>
                <c:pt idx="5">
                  <c:v>885</c:v>
                </c:pt>
                <c:pt idx="8">
                  <c:v>808</c:v>
                </c:pt>
                <c:pt idx="11">
                  <c:v>864</c:v>
                </c:pt>
                <c:pt idx="14">
                  <c:v>953</c:v>
                </c:pt>
              </c:numCache>
            </c:numRef>
          </c:val>
          <c:extLst>
            <c:ext xmlns:c16="http://schemas.microsoft.com/office/drawing/2014/chart" uri="{C3380CC4-5D6E-409C-BE32-E72D297353CC}">
              <c16:uniqueId val="{00000001-7233-4CE7-ACDC-81CE5781B46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4404</c:v>
                </c:pt>
                <c:pt idx="5">
                  <c:v>4624</c:v>
                </c:pt>
                <c:pt idx="8">
                  <c:v>4858</c:v>
                </c:pt>
                <c:pt idx="11">
                  <c:v>4663</c:v>
                </c:pt>
                <c:pt idx="14">
                  <c:v>4674</c:v>
                </c:pt>
              </c:numCache>
            </c:numRef>
          </c:val>
          <c:extLst>
            <c:ext xmlns:c16="http://schemas.microsoft.com/office/drawing/2014/chart" uri="{C3380CC4-5D6E-409C-BE32-E72D297353CC}">
              <c16:uniqueId val="{00000002-7233-4CE7-ACDC-81CE5781B46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33-4CE7-ACDC-81CE5781B46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33-4CE7-ACDC-81CE5781B46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33-4CE7-ACDC-81CE5781B46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1248</c:v>
                </c:pt>
                <c:pt idx="3">
                  <c:v>1181</c:v>
                </c:pt>
                <c:pt idx="6">
                  <c:v>1154</c:v>
                </c:pt>
                <c:pt idx="9">
                  <c:v>1140</c:v>
                </c:pt>
                <c:pt idx="12">
                  <c:v>1082</c:v>
                </c:pt>
              </c:numCache>
            </c:numRef>
          </c:val>
          <c:extLst>
            <c:ext xmlns:c16="http://schemas.microsoft.com/office/drawing/2014/chart" uri="{C3380CC4-5D6E-409C-BE32-E72D297353CC}">
              <c16:uniqueId val="{00000006-7233-4CE7-ACDC-81CE5781B46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c:v>
                </c:pt>
                <c:pt idx="3">
                  <c:v>69</c:v>
                </c:pt>
                <c:pt idx="6">
                  <c:v>61</c:v>
                </c:pt>
                <c:pt idx="9">
                  <c:v>52</c:v>
                </c:pt>
                <c:pt idx="12">
                  <c:v>42</c:v>
                </c:pt>
              </c:numCache>
            </c:numRef>
          </c:val>
          <c:extLst>
            <c:ext xmlns:c16="http://schemas.microsoft.com/office/drawing/2014/chart" uri="{C3380CC4-5D6E-409C-BE32-E72D297353CC}">
              <c16:uniqueId val="{00000007-7233-4CE7-ACDC-81CE5781B46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918</c:v>
                </c:pt>
                <c:pt idx="3">
                  <c:v>896</c:v>
                </c:pt>
                <c:pt idx="6">
                  <c:v>791</c:v>
                </c:pt>
                <c:pt idx="9">
                  <c:v>807</c:v>
                </c:pt>
                <c:pt idx="12">
                  <c:v>861</c:v>
                </c:pt>
              </c:numCache>
            </c:numRef>
          </c:val>
          <c:extLst>
            <c:ext xmlns:c16="http://schemas.microsoft.com/office/drawing/2014/chart" uri="{C3380CC4-5D6E-409C-BE32-E72D297353CC}">
              <c16:uniqueId val="{00000008-7233-4CE7-ACDC-81CE5781B46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114</c:v>
                </c:pt>
                <c:pt idx="3">
                  <c:v>89</c:v>
                </c:pt>
                <c:pt idx="6">
                  <c:v>63</c:v>
                </c:pt>
                <c:pt idx="9">
                  <c:v>35</c:v>
                </c:pt>
                <c:pt idx="12">
                  <c:v>18</c:v>
                </c:pt>
              </c:numCache>
            </c:numRef>
          </c:val>
          <c:extLst>
            <c:ext xmlns:c16="http://schemas.microsoft.com/office/drawing/2014/chart" uri="{C3380CC4-5D6E-409C-BE32-E72D297353CC}">
              <c16:uniqueId val="{00000009-7233-4CE7-ACDC-81CE5781B46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8059</c:v>
                </c:pt>
                <c:pt idx="3">
                  <c:v>8547</c:v>
                </c:pt>
                <c:pt idx="6">
                  <c:v>8652</c:v>
                </c:pt>
                <c:pt idx="9">
                  <c:v>8592</c:v>
                </c:pt>
                <c:pt idx="12">
                  <c:v>8518</c:v>
                </c:pt>
              </c:numCache>
            </c:numRef>
          </c:val>
          <c:extLst>
            <c:ext xmlns:c16="http://schemas.microsoft.com/office/drawing/2014/chart" uri="{C3380CC4-5D6E-409C-BE32-E72D297353CC}">
              <c16:uniqueId val="{0000000A-7233-4CE7-ACDC-81CE5781B46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233-4CE7-ACDC-81CE5781B46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2824</c:v>
                </c:pt>
                <c:pt idx="1">
                  <c:v>1675</c:v>
                </c:pt>
                <c:pt idx="2">
                  <c:v>1607</c:v>
                </c:pt>
              </c:numCache>
            </c:numRef>
          </c:val>
          <c:extLst>
            <c:ext xmlns:c16="http://schemas.microsoft.com/office/drawing/2014/chart" uri="{C3380CC4-5D6E-409C-BE32-E72D297353CC}">
              <c16:uniqueId val="{00000000-DAFB-4898-A16F-37CEFC0906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339</c:v>
                </c:pt>
                <c:pt idx="1">
                  <c:v>341</c:v>
                </c:pt>
                <c:pt idx="2">
                  <c:v>342</c:v>
                </c:pt>
              </c:numCache>
            </c:numRef>
          </c:val>
          <c:extLst>
            <c:ext xmlns:c16="http://schemas.microsoft.com/office/drawing/2014/chart" uri="{C3380CC4-5D6E-409C-BE32-E72D297353CC}">
              <c16:uniqueId val="{00000001-DAFB-4898-A16F-37CEFC0906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1679</c:v>
                </c:pt>
                <c:pt idx="1">
                  <c:v>2630</c:v>
                </c:pt>
                <c:pt idx="2">
                  <c:v>2706</c:v>
                </c:pt>
              </c:numCache>
            </c:numRef>
          </c:val>
          <c:extLst>
            <c:ext xmlns:c16="http://schemas.microsoft.com/office/drawing/2014/chart" uri="{C3380CC4-5D6E-409C-BE32-E72D297353CC}">
              <c16:uniqueId val="{00000002-DAFB-4898-A16F-37CEFC0906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{A4AF0CF1-785A-4AFD-B37B-BA5DFCF94169}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80-4D1C-B9E2-F0405D3245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{E3A547FF-69DE-49BF-AE86-A841098BCF9A}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80-4D1C-B9E2-F0405D3245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{DF853D14-6F5A-42DC-9E76-A5F6456BF9AE}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80-4D1C-B9E2-F0405D3245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{52233690-E10C-4D86-831C-F46F0CD55FA7}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80-4D1C-B9E2-F0405D3245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{6454AD64-B65E-40CE-977D-9BBD058051D2}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80-4D1C-B9E2-F0405D3245C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{2BD813BD-32D2-42D3-9AB4-62D5089E7071}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80-4D1C-B9E2-F0405D3245C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{1265A6ED-5031-4707-BBB5-F7C9173DFC40}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80-4D1C-B9E2-F0405D3245C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{61212F41-B63E-4E66-BD28-5090946DD0BC}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80-4D1C-B9E2-F0405D3245C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{EC1854CA-9372-4926-9273-7406312CD810}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80-4D1C-B9E2-F0405D3245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42.5</c:v>
                </c:pt>
                <c:pt idx="16">
                  <c:v>48</c:v>
                </c:pt>
                <c:pt idx="24">
                  <c:v>50.4</c:v>
                </c:pt>
                <c:pt idx="32">
                  <c:v>38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380-4D1C-B9E2-F0405D3245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{494F4DEF-EA29-45D4-9D03-D2D827086565}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80-4D1C-B9E2-F0405D3245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{6B5D5BA1-B4AB-43D5-89BE-240419B535F7}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80-4D1C-B9E2-F0405D3245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{E328C69E-7B5B-4C66-A983-F434049B60CF}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80-4D1C-B9E2-F0405D3245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{B0833416-EA15-49EA-A808-06A24EEE17C0}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80-4D1C-B9E2-F0405D3245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{54361CE0-CC3F-4C57-B88E-25DB360DFE07}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80-4D1C-B9E2-F0405D3245C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{5DFBBE8E-17AF-44A9-9D3A-C2112BF25139}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80-4D1C-B9E2-F0405D3245C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{1CE60D5C-B6BF-4F3E-BD5D-A553EE5FDA88}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80-4D1C-B9E2-F0405D3245C4}"/>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{71F0BB46-4227-4344-9745-0A11E40AFF32}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80-4D1C-B9E2-F0405D3245C4}"/>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{0AA21EB3-1BA1-43E4-B4E8-71C7D18314A1}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80-4D1C-B9E2-F0405D3245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380-4D1C-B9E2-F0405D3245C4}"/>
            </c:ext>
          </c:extLst>
        </c:ser>
        <c:dLbls>
          <c:showLegendKey val="0"/>
          <c:showVal val="1"/>
          <c:showCatName val="0"/>
          <c:showSerName val="0"/>
          <c:showPercent val="0"/>
          <c:showBubbleSize val="0"/>
        </c:dLbls>
        <c:axId val="46179840"/>
        <c:axId val="46181760"/>
      </c:scatterChart>
      <c:valAx>
        <c:axId val="46179840"/>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{1266DD49-EBEB-4A35-AE33-7AEC0F7A8A17}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D11-4161-8E6C-CC7D1A2873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{97AFE21D-C7BC-4147-BDD6-C1ADDDA11E60}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11-4161-8E6C-CC7D1A2873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{7B299540-4252-4AC4-A523-CFBBEBCAE817}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11-4161-8E6C-CC7D1A2873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{D0848557-ECC4-43AC-B988-156B5E8C9AEC}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11-4161-8E6C-CC7D1A2873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{16136E88-3C2D-442D-9E88-13A82B0ABECD}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11-4161-8E6C-CC7D1A28737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{F58A4887-C6C0-4F1F-A539-FC65B2A7884A}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D11-4161-8E6C-CC7D1A28737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{4014449B-38DE-40CE-B6C6-F536FD2C75D2}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D11-4161-8E6C-CC7D1A28737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{DE56605C-CA6B-4091-882F-A59BA49DDFB0}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D11-4161-8E6C-CC7D1A28737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{C0C461F9-F20E-4069-9926-FFF3CDF4C7FB}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D11-4161-8E6C-CC7D1A2873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7.9</c:v>
                </c:pt>
                <c:pt idx="16">
                  <c:v>8.5</c:v>
                </c:pt>
                <c:pt idx="24">
                  <c:v>9.8000000000000007</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D11-4161-8E6C-CC7D1A2873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{5CF081EB-8050-48C8-A2A0-56A47C9CCE0B}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D11-4161-8E6C-CC7D1A2873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{63157BCD-6FED-44CC-91EB-D6DE7176D62C}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11-4161-8E6C-CC7D1A2873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{6969D5EC-2692-456E-92A7-87E1548B7D8B}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11-4161-8E6C-CC7D1A2873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{5817D936-8E8A-4F83-B765-1DB97BA244EA}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11-4161-8E6C-CC7D1A2873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{8DEE86E5-6E26-4D22-9E1A-23E4A3B99E3A}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11-4161-8E6C-CC7D1A2873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{3CC982BC-CC66-43DF-9577-FF7A33999B83}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D11-4161-8E6C-CC7D1A28737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{1A2CD6E4-284A-448E-B5BA-66C325E67653}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D11-4161-8E6C-CC7D1A287374}"/>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{1C4C3A73-6BBE-498C-9337-7BA9E72BD04B}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D11-4161-8E6C-CC7D1A287374}"/>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{4F3BDBFF-B629-4858-80FF-313B8ED12A7E}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D11-4161-8E6C-CC7D1A2873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D11-4161-8E6C-CC7D1A287374}"/>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公共施設の老朽化に伴う建替えにより、公債費が増えており、今後も実質公債費比率が増加すると考えている。緊急度・住民ニーズを的確に把握した事業を選択し、地方債の新規発行の抑制に努めていく。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満期一括償還地方債の利用はしていない。</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将来負担額の減少については、公共施設整備基金等への積立により充当可能基金の増加が主な要因である。今後も後世への負担を少しでも軽減するよう行財政改革に取り組み、財政の健全化を図る。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北海道蘭越町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平成３０年度当初予算の段階で２億２千万円程度取り崩すこととしていたが、繰越金の確定や普通交付税の確定により、取り崩し額と同程度の額を積み立てており、基金全体としては、微増となっている</a:t>
          </a:r>
          <a:r>
            <a:rPr kumimoji="1" lang="ja-JP" altLang="ja-JP"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基金全体の額（４０億円規模）を維持できるよう努める。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公共施設整備基金が一番多いが、これは老朽化した公共施設の建替えに備えて積み立てている。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公共施設の老朽化による建替</a:t>
          </a:r>
          <a:r>
            <a:rPr kumimoji="1" lang="ja-JP" altLang="en-US" sz="1400">
              <a:solidFill>
                <a:schemeClr val="dk1"/>
              </a:solidFill>
              <a:effectLst/>
              <a:latin typeface="+mn-lt"/>
              <a:ea typeface="+mn-ea"/>
              <a:cs typeface="+mn-cs"/>
            </a:rPr>
            <a:t>等で</a:t>
          </a:r>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年度に</a:t>
          </a:r>
          <a:r>
            <a:rPr kumimoji="1" lang="ja-JP" altLang="en-US" sz="1400">
              <a:solidFill>
                <a:schemeClr val="dk1"/>
              </a:solidFill>
              <a:effectLst/>
              <a:latin typeface="+mn-lt"/>
              <a:ea typeface="+mn-ea"/>
              <a:cs typeface="+mn-cs"/>
            </a:rPr>
            <a:t>１億５千万</a:t>
          </a:r>
          <a:r>
            <a:rPr kumimoji="1" lang="ja-JP" altLang="ja-JP" sz="1400">
              <a:solidFill>
                <a:schemeClr val="dk1"/>
              </a:solidFill>
              <a:effectLst/>
              <a:latin typeface="+mn-lt"/>
              <a:ea typeface="+mn-ea"/>
              <a:cs typeface="+mn-cs"/>
            </a:rPr>
            <a:t>円を</a:t>
          </a:r>
          <a:r>
            <a:rPr kumimoji="1" lang="ja-JP" altLang="en-US" sz="1400">
              <a:solidFill>
                <a:schemeClr val="dk1"/>
              </a:solidFill>
              <a:effectLst/>
              <a:latin typeface="+mn-lt"/>
              <a:ea typeface="+mn-ea"/>
              <a:cs typeface="+mn-cs"/>
            </a:rPr>
            <a:t>取り崩したが、</a:t>
          </a:r>
          <a:r>
            <a:rPr kumimoji="1" lang="ja-JP" altLang="ja-JP" sz="1400">
              <a:solidFill>
                <a:schemeClr val="dk1"/>
              </a:solidFill>
              <a:effectLst/>
              <a:latin typeface="+mn-lt"/>
              <a:ea typeface="+mn-ea"/>
              <a:cs typeface="+mn-cs"/>
            </a:rPr>
            <a:t>繰越金の確定や普通交付税の確定により</a:t>
          </a:r>
          <a:r>
            <a:rPr kumimoji="1" lang="ja-JP" altLang="en-US" sz="1400">
              <a:solidFill>
                <a:schemeClr val="dk1"/>
              </a:solidFill>
              <a:effectLst/>
              <a:latin typeface="+mn-lt"/>
              <a:ea typeface="+mn-ea"/>
              <a:cs typeface="+mn-cs"/>
            </a:rPr>
            <a:t>２億２千万円を積み立てた</a:t>
          </a:r>
          <a:r>
            <a:rPr kumimoji="1" lang="ja-JP" altLang="ja-JP" sz="14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公共施設の建替及び整備の際に、公共施設整備基金を財源とする。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年度には財源不足のため、</a:t>
          </a:r>
          <a:r>
            <a:rPr kumimoji="1" lang="ja-JP" altLang="en-US" sz="1400">
              <a:solidFill>
                <a:schemeClr val="dk1"/>
              </a:solidFill>
              <a:effectLst/>
              <a:latin typeface="+mn-lt"/>
              <a:ea typeface="+mn-ea"/>
              <a:cs typeface="+mn-cs"/>
            </a:rPr>
            <a:t>７</a:t>
          </a:r>
          <a:r>
            <a:rPr kumimoji="1" lang="ja-JP" altLang="ja-JP" sz="1400">
              <a:solidFill>
                <a:schemeClr val="dk1"/>
              </a:solidFill>
              <a:effectLst/>
              <a:latin typeface="+mn-lt"/>
              <a:ea typeface="+mn-ea"/>
              <a:cs typeface="+mn-cs"/>
            </a:rPr>
            <a:t>千万円を取り崩している。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今後も財源が不足するときに取崩し、余裕があるときは積み立てることで財源を調整し、計画的な財政運営を行う。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毎年一定額を積立てている。</a:t>
          </a:r>
          <a:endParaRPr lang="ja-JP" altLang="ja-JP" sz="14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繰上償還をする際の財源とする。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類似団体平均よりも下回っているが、今後施設の老朽化対策が必要である。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xdr:cNvCxnSpPr/>
      </xdr:nvCxnSpPr>
      <xdr:spPr>
        <a:xfrm flipV="1">
          <a:off x="4760595" y="4653371"/>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xdr:cNvSpPr txBox="1"/>
      </xdr:nvSpPr>
      <xdr:spPr>
        <a:xfrm>
          <a:off x="4813300" y="4428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xdr:cNvCxnSpPr/>
      </xdr:nvCxnSpPr>
      <xdr:spPr>
        <a:xfrm>
          <a:off x="4673600" y="465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80" name="有形固定資産減価償却率平均値テキスト"/>
        <xdr:cNvSpPr txBox="1"/>
      </xdr:nvSpPr>
      <xdr:spPr>
        <a:xfrm>
          <a:off x="4813300" y="4947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xdr:cNvSpPr/>
      </xdr:nvSpPr>
      <xdr:spPr>
        <a:xfrm>
          <a:off x="4711700" y="509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xdr:cNvSpPr/>
      </xdr:nvSpPr>
      <xdr:spPr>
        <a:xfrm>
          <a:off x="4000500" y="51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xdr:cNvSpPr/>
      </xdr:nvSpPr>
      <xdr:spPr>
        <a:xfrm>
          <a:off x="3238500" y="517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xdr:cNvSpPr/>
      </xdr:nvSpPr>
      <xdr:spPr>
        <a:xfrm>
          <a:off x="2476500" y="52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76653</xdr:rowOff>
    </xdr:from>
    <xdr:to>
      <xdr:col>23</xdr:col>
      <xdr:colOff>136525</xdr:colOff>
      <xdr:row>34</xdr:row>
      <xdr:rowOff>6803</xdr:rowOff>
    </xdr:to>
    <xdr:sp macro="" textlink="">
      <xdr:nvSpPr>
        <xdr:cNvPr id="90" name="楕円 89"/>
        <xdr:cNvSpPr/>
      </xdr:nvSpPr>
      <xdr:spPr>
        <a:xfrm>
          <a:off x="4711700" y="573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55080</xdr:rowOff>
    </xdr:from>
    <xdr:ext cx="405111" cy="259045"/>
    <xdr:sp macro="" textlink="">
      <xdr:nvSpPr>
        <xdr:cNvPr id="91" name="有形固定資産減価償却率該当値テキスト"/>
        <xdr:cNvSpPr txBox="1"/>
      </xdr:nvSpPr>
      <xdr:spPr>
        <a:xfrm>
          <a:off x="4813300" y="5712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37102</xdr:rowOff>
    </xdr:from>
    <xdr:to>
      <xdr:col>19</xdr:col>
      <xdr:colOff>187325</xdr:colOff>
      <xdr:row>31</xdr:row>
      <xdr:rowOff>138702</xdr:rowOff>
    </xdr:to>
    <xdr:sp macro="" textlink="">
      <xdr:nvSpPr>
        <xdr:cNvPr id="92" name="楕円 91"/>
        <xdr:cNvSpPr/>
      </xdr:nvSpPr>
      <xdr:spPr>
        <a:xfrm>
          <a:off x="4000500" y="53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87902</xdr:rowOff>
    </xdr:from>
    <xdr:to>
      <xdr:col>23</xdr:col>
      <xdr:colOff>85725</xdr:colOff>
      <xdr:row>33</xdr:row>
      <xdr:rowOff>127453</xdr:rowOff>
    </xdr:to>
    <xdr:cxnSp macro="">
      <xdr:nvCxnSpPr>
        <xdr:cNvPr id="93" name="直線コネクタ 92"/>
        <xdr:cNvCxnSpPr/>
      </xdr:nvCxnSpPr>
      <xdr:spPr>
        <a:xfrm>
          <a:off x="4051300" y="5402852"/>
          <a:ext cx="711200" cy="38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111125</xdr:rowOff>
    </xdr:from>
    <xdr:to>
      <xdr:col>15</xdr:col>
      <xdr:colOff>187325</xdr:colOff>
      <xdr:row>32</xdr:row>
      <xdr:rowOff>41275</xdr:rowOff>
    </xdr:to>
    <xdr:sp macro="" textlink="">
      <xdr:nvSpPr>
        <xdr:cNvPr id="94" name="楕円 93"/>
        <xdr:cNvSpPr/>
      </xdr:nvSpPr>
      <xdr:spPr>
        <a:xfrm>
          <a:off x="3238500" y="542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87902</xdr:rowOff>
    </xdr:from>
    <xdr:to>
      <xdr:col>19</xdr:col>
      <xdr:colOff>136525</xdr:colOff>
      <xdr:row>31</xdr:row>
      <xdr:rowOff>161925</xdr:rowOff>
    </xdr:to>
    <xdr:cxnSp macro="">
      <xdr:nvCxnSpPr>
        <xdr:cNvPr id="95" name="直線コネクタ 94"/>
        <xdr:cNvCxnSpPr/>
      </xdr:nvCxnSpPr>
      <xdr:spPr>
        <a:xfrm flipV="1">
          <a:off x="3289300" y="5402852"/>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109311</xdr:rowOff>
    </xdr:from>
    <xdr:to>
      <xdr:col>11</xdr:col>
      <xdr:colOff>187325</xdr:colOff>
      <xdr:row>33</xdr:row>
      <xdr:rowOff>39461</xdr:rowOff>
    </xdr:to>
    <xdr:sp macro="" textlink="">
      <xdr:nvSpPr>
        <xdr:cNvPr id="96" name="楕円 95"/>
        <xdr:cNvSpPr/>
      </xdr:nvSpPr>
      <xdr:spPr>
        <a:xfrm>
          <a:off x="2476500" y="55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160111</xdr:rowOff>
    </xdr:to>
    <xdr:cxnSp macro="">
      <xdr:nvCxnSpPr>
        <xdr:cNvPr id="97" name="直線コネクタ 96"/>
        <xdr:cNvCxnSpPr/>
      </xdr:nvCxnSpPr>
      <xdr:spPr>
        <a:xfrm flipV="1">
          <a:off x="2527300" y="5476875"/>
          <a:ext cx="762000" cy="16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8" name="n_1aveValue有形固定資産減価償却率"/>
        <xdr:cNvSpPr txBox="1"/>
      </xdr:nvSpPr>
      <xdr:spPr>
        <a:xfrm>
          <a:off x="3836044" y="490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9" name="n_2aveValue有形固定資産減価償却率"/>
        <xdr:cNvSpPr txBox="1"/>
      </xdr:nvSpPr>
      <xdr:spPr>
        <a:xfrm>
          <a:off x="3086744" y="494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38026</xdr:rowOff>
    </xdr:from>
    <xdr:ext cx="405111" cy="259045"/>
    <xdr:sp macro="" textlink="">
      <xdr:nvSpPr>
        <xdr:cNvPr id="100" name="n_3aveValue有形固定資産減価償却率"/>
        <xdr:cNvSpPr txBox="1"/>
      </xdr:nvSpPr>
      <xdr:spPr>
        <a:xfrm>
          <a:off x="2324744" y="5010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129829</xdr:rowOff>
    </xdr:from>
    <xdr:ext cx="405111" cy="259045"/>
    <xdr:sp macro="" textlink="">
      <xdr:nvSpPr>
        <xdr:cNvPr id="101" name="n_1mainValue有形固定資産減価償却率"/>
        <xdr:cNvSpPr txBox="1"/>
      </xdr:nvSpPr>
      <xdr:spPr>
        <a:xfrm>
          <a:off x="3836044" y="544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102" name="n_2mainValue有形固定資産減価償却率"/>
        <xdr:cNvSpPr txBox="1"/>
      </xdr:nvSpPr>
      <xdr:spPr>
        <a:xfrm>
          <a:off x="3086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30588</xdr:rowOff>
    </xdr:from>
    <xdr:ext cx="405111" cy="259045"/>
    <xdr:sp macro="" textlink="">
      <xdr:nvSpPr>
        <xdr:cNvPr id="103" name="n_3mainValue有形固定資産減価償却率"/>
        <xdr:cNvSpPr txBox="1"/>
      </xdr:nvSpPr>
      <xdr:spPr>
        <a:xfrm>
          <a:off x="2324744" y="568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類似団体平均を上回っており、債務が比較的多いと言える。過疎対策事業債などの交付税算入率の高い起債に限定して借り入れるなどの対策が必要である。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xdr:cNvCxnSpPr/>
      </xdr:nvCxnSpPr>
      <xdr:spPr>
        <a:xfrm flipV="1">
          <a:off x="14793595" y="4743175"/>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xdr:cNvSpPr txBox="1"/>
      </xdr:nvSpPr>
      <xdr:spPr>
        <a:xfrm>
          <a:off x="14846300" y="45184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xdr:cNvCxnSpPr/>
      </xdr:nvCxnSpPr>
      <xdr:spPr>
        <a:xfrm>
          <a:off x="14706600" y="4743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xdr:cNvSpPr txBox="1"/>
      </xdr:nvSpPr>
      <xdr:spPr>
        <a:xfrm>
          <a:off x="14846300" y="5577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xdr:cNvSpPr/>
      </xdr:nvSpPr>
      <xdr:spPr>
        <a:xfrm>
          <a:off x="14744700" y="55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xdr:cNvSpPr/>
      </xdr:nvSpPr>
      <xdr:spPr>
        <a:xfrm>
          <a:off x="14033500" y="56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41628</xdr:rowOff>
    </xdr:from>
    <xdr:to>
      <xdr:col>76</xdr:col>
      <xdr:colOff>73025</xdr:colOff>
      <xdr:row>32</xdr:row>
      <xdr:rowOff>143228</xdr:rowOff>
    </xdr:to>
    <xdr:sp macro="" textlink="">
      <xdr:nvSpPr>
        <xdr:cNvPr id="145" name="楕円 144"/>
        <xdr:cNvSpPr/>
      </xdr:nvSpPr>
      <xdr:spPr>
        <a:xfrm>
          <a:off x="14744700" y="55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64505</xdr:rowOff>
    </xdr:from>
    <xdr:ext cx="469744" cy="259045"/>
    <xdr:sp macro="" textlink="">
      <xdr:nvSpPr>
        <xdr:cNvPr id="146" name="債務償還比率該当値テキスト"/>
        <xdr:cNvSpPr txBox="1"/>
      </xdr:nvSpPr>
      <xdr:spPr>
        <a:xfrm>
          <a:off x="14846300" y="53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29273</xdr:rowOff>
    </xdr:from>
    <xdr:to>
      <xdr:col>72</xdr:col>
      <xdr:colOff>123825</xdr:colOff>
      <xdr:row>32</xdr:row>
      <xdr:rowOff>130873</xdr:rowOff>
    </xdr:to>
    <xdr:sp macro="" textlink="">
      <xdr:nvSpPr>
        <xdr:cNvPr id="147" name="楕円 146"/>
        <xdr:cNvSpPr/>
      </xdr:nvSpPr>
      <xdr:spPr>
        <a:xfrm>
          <a:off x="14033500" y="55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80073</xdr:rowOff>
    </xdr:from>
    <xdr:to>
      <xdr:col>76</xdr:col>
      <xdr:colOff>22225</xdr:colOff>
      <xdr:row>32</xdr:row>
      <xdr:rowOff>92428</xdr:rowOff>
    </xdr:to>
    <xdr:cxnSp macro="">
      <xdr:nvCxnSpPr>
        <xdr:cNvPr id="148" name="直線コネクタ 147"/>
        <xdr:cNvCxnSpPr/>
      </xdr:nvCxnSpPr>
      <xdr:spPr>
        <a:xfrm>
          <a:off x="14084300" y="5566473"/>
          <a:ext cx="7112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xdr:cNvSpPr txBox="1"/>
      </xdr:nvSpPr>
      <xdr:spPr>
        <a:xfrm>
          <a:off x="13836727" y="57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147400</xdr:rowOff>
    </xdr:from>
    <xdr:ext cx="469744" cy="259045"/>
    <xdr:sp macro="" textlink="">
      <xdr:nvSpPr>
        <xdr:cNvPr id="150" name="n_1mainValue債務償還比率"/>
        <xdr:cNvSpPr txBox="1"/>
      </xdr:nvSpPr>
      <xdr:spPr>
        <a:xfrm>
          <a:off x="13836727" y="529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5806</xdr:rowOff>
    </xdr:from>
    <xdr:to>
      <xdr:col>24</xdr:col>
      <xdr:colOff>114300</xdr:colOff>
      <xdr:row>37</xdr:row>
      <xdr:rowOff>107406</xdr:rowOff>
    </xdr:to>
    <xdr:sp macro="" textlink="">
      <xdr:nvSpPr>
        <xdr:cNvPr id="72" name="楕円 71"/>
        <xdr:cNvSpPr/>
      </xdr:nvSpPr>
      <xdr:spPr>
        <a:xfrm>
          <a:off x="4584700" y="63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155683</xdr:rowOff>
    </xdr:from>
    <xdr:ext cx="405111" cy="259045"/>
    <xdr:sp macro="" textlink="">
      <xdr:nvSpPr>
        <xdr:cNvPr id="73" name="【道路】&#10;有形固定資産減価償却率該当値テキスト"/>
        <xdr:cNvSpPr txBox="1"/>
      </xdr:nvSpPr>
      <xdr:spPr>
        <a:xfrm>
          <a:off x="4673600"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18869</xdr:rowOff>
    </xdr:from>
    <xdr:to>
      <xdr:col>20</xdr:col>
      <xdr:colOff>38100</xdr:colOff>
      <xdr:row>37</xdr:row>
      <xdr:rowOff>120469</xdr:rowOff>
    </xdr:to>
    <xdr:sp macro="" textlink="">
      <xdr:nvSpPr>
        <xdr:cNvPr id="74" name="楕円 73"/>
        <xdr:cNvSpPr/>
      </xdr:nvSpPr>
      <xdr:spPr>
        <a:xfrm>
          <a:off x="37465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56606</xdr:rowOff>
    </xdr:from>
    <xdr:to>
      <xdr:col>24</xdr:col>
      <xdr:colOff>63500</xdr:colOff>
      <xdr:row>37</xdr:row>
      <xdr:rowOff>69669</xdr:rowOff>
    </xdr:to>
    <xdr:cxnSp macro="">
      <xdr:nvCxnSpPr>
        <xdr:cNvPr id="75" name="直線コネクタ 74"/>
        <xdr:cNvCxnSpPr/>
      </xdr:nvCxnSpPr>
      <xdr:spPr>
        <a:xfrm flipV="1">
          <a:off x="3797300" y="640025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79284</xdr:rowOff>
    </xdr:from>
    <xdr:to>
      <xdr:col>15</xdr:col>
      <xdr:colOff>101600</xdr:colOff>
      <xdr:row>38</xdr:row>
      <xdr:rowOff>9434</xdr:rowOff>
    </xdr:to>
    <xdr:sp macro="" textlink="">
      <xdr:nvSpPr>
        <xdr:cNvPr id="76" name="楕円 75"/>
        <xdr:cNvSpPr/>
      </xdr:nvSpPr>
      <xdr:spPr>
        <a:xfrm>
          <a:off x="2857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69669</xdr:rowOff>
    </xdr:from>
    <xdr:to>
      <xdr:col>19</xdr:col>
      <xdr:colOff>177800</xdr:colOff>
      <xdr:row>37</xdr:row>
      <xdr:rowOff>130084</xdr:rowOff>
    </xdr:to>
    <xdr:cxnSp macro="">
      <xdr:nvCxnSpPr>
        <xdr:cNvPr id="77" name="直線コネクタ 76"/>
        <xdr:cNvCxnSpPr/>
      </xdr:nvCxnSpPr>
      <xdr:spPr>
        <a:xfrm flipV="1">
          <a:off x="2908300" y="641331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78" name="楕円 77"/>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131717</xdr:rowOff>
    </xdr:to>
    <xdr:cxnSp macro="">
      <xdr:nvCxnSpPr>
        <xdr:cNvPr id="79" name="直線コネクタ 78"/>
        <xdr:cNvCxnSpPr/>
      </xdr:nvCxnSpPr>
      <xdr:spPr>
        <a:xfrm flipV="1">
          <a:off x="2019300" y="64737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114135</xdr:rowOff>
    </xdr:from>
    <xdr:ext cx="405111" cy="259045"/>
    <xdr:sp macro="" textlink="">
      <xdr:nvSpPr>
        <xdr:cNvPr id="82" name="n_3aveValue【道路】&#10;有形固定資産減価償却率"/>
        <xdr:cNvSpPr txBox="1"/>
      </xdr:nvSpPr>
      <xdr:spPr>
        <a:xfrm>
          <a:off x="18167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111596</xdr:rowOff>
    </xdr:from>
    <xdr:ext cx="405111" cy="259045"/>
    <xdr:sp macro="" textlink="">
      <xdr:nvSpPr>
        <xdr:cNvPr id="83" name="n_1mainValue【道路】&#10;有形固定資産減価償却率"/>
        <xdr:cNvSpPr txBox="1"/>
      </xdr:nvSpPr>
      <xdr:spPr>
        <a:xfrm>
          <a:off x="35820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561</xdr:rowOff>
    </xdr:from>
    <xdr:ext cx="405111" cy="259045"/>
    <xdr:sp macro="" textlink="">
      <xdr:nvSpPr>
        <xdr:cNvPr id="84" name="n_2mainValue【道路】&#10;有形固定資産減価償却率"/>
        <xdr:cNvSpPr txBox="1"/>
      </xdr:nvSpPr>
      <xdr:spPr>
        <a:xfrm>
          <a:off x="2705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85" name="n_3mainValue【道路】&#10;有形固定資産減価償却率"/>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149251</xdr:rowOff>
    </xdr:from>
    <xdr:ext cx="534377" cy="259045"/>
    <xdr:sp macro="" textlink="">
      <xdr:nvSpPr>
        <xdr:cNvPr id="114" name="【道路】&#10;一人当たり延長平均値テキスト"/>
        <xdr:cNvSpPr txBox="1"/>
      </xdr:nvSpPr>
      <xdr:spPr>
        <a:xfrm>
          <a:off x="10515600" y="700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133608</xdr:rowOff>
    </xdr:from>
    <xdr:to>
      <xdr:col>55</xdr:col>
      <xdr:colOff>50800</xdr:colOff>
      <xdr:row>41</xdr:row>
      <xdr:rowOff>63758</xdr:rowOff>
    </xdr:to>
    <xdr:sp macro="" textlink="">
      <xdr:nvSpPr>
        <xdr:cNvPr id="124" name="楕円 123"/>
        <xdr:cNvSpPr/>
      </xdr:nvSpPr>
      <xdr:spPr>
        <a:xfrm>
          <a:off x="10426700" y="69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156485</xdr:rowOff>
    </xdr:from>
    <xdr:ext cx="599010" cy="259045"/>
    <xdr:sp macro="" textlink="">
      <xdr:nvSpPr>
        <xdr:cNvPr id="125" name="【道路】&#10;一人当たり延長該当値テキスト"/>
        <xdr:cNvSpPr txBox="1"/>
      </xdr:nvSpPr>
      <xdr:spPr>
        <a:xfrm>
          <a:off x="10515600" y="684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135962</xdr:rowOff>
    </xdr:from>
    <xdr:to>
      <xdr:col>50</xdr:col>
      <xdr:colOff>165100</xdr:colOff>
      <xdr:row>41</xdr:row>
      <xdr:rowOff>66112</xdr:rowOff>
    </xdr:to>
    <xdr:sp macro="" textlink="">
      <xdr:nvSpPr>
        <xdr:cNvPr id="126" name="楕円 125"/>
        <xdr:cNvSpPr/>
      </xdr:nvSpPr>
      <xdr:spPr>
        <a:xfrm>
          <a:off x="9588500" y="699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12958</xdr:rowOff>
    </xdr:from>
    <xdr:to>
      <xdr:col>55</xdr:col>
      <xdr:colOff>0</xdr:colOff>
      <xdr:row>41</xdr:row>
      <xdr:rowOff>15312</xdr:rowOff>
    </xdr:to>
    <xdr:cxnSp macro="">
      <xdr:nvCxnSpPr>
        <xdr:cNvPr id="127" name="直線コネクタ 126"/>
        <xdr:cNvCxnSpPr/>
      </xdr:nvCxnSpPr>
      <xdr:spPr>
        <a:xfrm flipV="1">
          <a:off x="9639300" y="7042408"/>
          <a:ext cx="8382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140612</xdr:rowOff>
    </xdr:from>
    <xdr:to>
      <xdr:col>46</xdr:col>
      <xdr:colOff>38100</xdr:colOff>
      <xdr:row>41</xdr:row>
      <xdr:rowOff>70762</xdr:rowOff>
    </xdr:to>
    <xdr:sp macro="" textlink="">
      <xdr:nvSpPr>
        <xdr:cNvPr id="128" name="楕円 127"/>
        <xdr:cNvSpPr/>
      </xdr:nvSpPr>
      <xdr:spPr>
        <a:xfrm>
          <a:off x="8699500" y="69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15312</xdr:rowOff>
    </xdr:from>
    <xdr:to>
      <xdr:col>50</xdr:col>
      <xdr:colOff>114300</xdr:colOff>
      <xdr:row>41</xdr:row>
      <xdr:rowOff>19962</xdr:rowOff>
    </xdr:to>
    <xdr:cxnSp macro="">
      <xdr:nvCxnSpPr>
        <xdr:cNvPr id="129" name="直線コネクタ 128"/>
        <xdr:cNvCxnSpPr/>
      </xdr:nvCxnSpPr>
      <xdr:spPr>
        <a:xfrm flipV="1">
          <a:off x="8750300" y="7044762"/>
          <a:ext cx="889000" cy="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142839</xdr:rowOff>
    </xdr:from>
    <xdr:to>
      <xdr:col>41</xdr:col>
      <xdr:colOff>101600</xdr:colOff>
      <xdr:row>41</xdr:row>
      <xdr:rowOff>72989</xdr:rowOff>
    </xdr:to>
    <xdr:sp macro="" textlink="">
      <xdr:nvSpPr>
        <xdr:cNvPr id="130" name="楕円 129"/>
        <xdr:cNvSpPr/>
      </xdr:nvSpPr>
      <xdr:spPr>
        <a:xfrm>
          <a:off x="7810500" y="700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19962</xdr:rowOff>
    </xdr:from>
    <xdr:to>
      <xdr:col>45</xdr:col>
      <xdr:colOff>177800</xdr:colOff>
      <xdr:row>41</xdr:row>
      <xdr:rowOff>22189</xdr:rowOff>
    </xdr:to>
    <xdr:cxnSp macro="">
      <xdr:nvCxnSpPr>
        <xdr:cNvPr id="131" name="直線コネクタ 130"/>
        <xdr:cNvCxnSpPr/>
      </xdr:nvCxnSpPr>
      <xdr:spPr>
        <a:xfrm flipV="1">
          <a:off x="7861300" y="7049412"/>
          <a:ext cx="889000" cy="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82639</xdr:rowOff>
    </xdr:from>
    <xdr:ext cx="599010" cy="259045"/>
    <xdr:sp macro="" textlink="">
      <xdr:nvSpPr>
        <xdr:cNvPr id="135" name="n_1mainValue【道路】&#10;一人当たり延長"/>
        <xdr:cNvSpPr txBox="1"/>
      </xdr:nvSpPr>
      <xdr:spPr>
        <a:xfrm>
          <a:off x="9327094" y="676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87289</xdr:rowOff>
    </xdr:from>
    <xdr:ext cx="534377" cy="259045"/>
    <xdr:sp macro="" textlink="">
      <xdr:nvSpPr>
        <xdr:cNvPr id="136" name="n_2mainValue【道路】&#10;一人当たり延長"/>
        <xdr:cNvSpPr txBox="1"/>
      </xdr:nvSpPr>
      <xdr:spPr>
        <a:xfrm>
          <a:off x="8483111" y="677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89516</xdr:rowOff>
    </xdr:from>
    <xdr:ext cx="534377" cy="259045"/>
    <xdr:sp macro="" textlink="">
      <xdr:nvSpPr>
        <xdr:cNvPr id="137" name="n_3mainValue【道路】&#10;一人当たり延長"/>
        <xdr:cNvSpPr txBox="1"/>
      </xdr:nvSpPr>
      <xdr:spPr>
        <a:xfrm>
          <a:off x="7594111" y="67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楕円 177"/>
        <xdr:cNvSpPr/>
      </xdr:nvSpPr>
      <xdr:spPr>
        <a:xfrm>
          <a:off x="4584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130101</xdr:rowOff>
    </xdr:from>
    <xdr:ext cx="405111" cy="259045"/>
    <xdr:sp macro="" textlink="">
      <xdr:nvSpPr>
        <xdr:cNvPr id="179" name="【橋りょう・トンネル】&#10;有形固定資産減価償却率該当値テキスト"/>
        <xdr:cNvSpPr txBox="1"/>
      </xdr:nvSpPr>
      <xdr:spPr>
        <a:xfrm>
          <a:off x="4673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164737</xdr:rowOff>
    </xdr:from>
    <xdr:to>
      <xdr:col>20</xdr:col>
      <xdr:colOff>38100</xdr:colOff>
      <xdr:row>61</xdr:row>
      <xdr:rowOff>94887</xdr:rowOff>
    </xdr:to>
    <xdr:sp macro="" textlink="">
      <xdr:nvSpPr>
        <xdr:cNvPr id="180" name="楕円 179"/>
        <xdr:cNvSpPr/>
      </xdr:nvSpPr>
      <xdr:spPr>
        <a:xfrm>
          <a:off x="3746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31024</xdr:rowOff>
    </xdr:from>
    <xdr:to>
      <xdr:col>24</xdr:col>
      <xdr:colOff>63500</xdr:colOff>
      <xdr:row>61</xdr:row>
      <xdr:rowOff>44087</xdr:rowOff>
    </xdr:to>
    <xdr:cxnSp macro="">
      <xdr:nvCxnSpPr>
        <xdr:cNvPr id="181" name="直線コネクタ 180"/>
        <xdr:cNvCxnSpPr/>
      </xdr:nvCxnSpPr>
      <xdr:spPr>
        <a:xfrm flipV="1">
          <a:off x="3797300" y="1048947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42273</xdr:rowOff>
    </xdr:from>
    <xdr:to>
      <xdr:col>15</xdr:col>
      <xdr:colOff>101600</xdr:colOff>
      <xdr:row>61</xdr:row>
      <xdr:rowOff>143873</xdr:rowOff>
    </xdr:to>
    <xdr:sp macro="" textlink="">
      <xdr:nvSpPr>
        <xdr:cNvPr id="182" name="楕円 181"/>
        <xdr:cNvSpPr/>
      </xdr:nvSpPr>
      <xdr:spPr>
        <a:xfrm>
          <a:off x="2857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44087</xdr:rowOff>
    </xdr:from>
    <xdr:to>
      <xdr:col>19</xdr:col>
      <xdr:colOff>177800</xdr:colOff>
      <xdr:row>61</xdr:row>
      <xdr:rowOff>93073</xdr:rowOff>
    </xdr:to>
    <xdr:cxnSp macro="">
      <xdr:nvCxnSpPr>
        <xdr:cNvPr id="183" name="直線コネクタ 182"/>
        <xdr:cNvCxnSpPr/>
      </xdr:nvCxnSpPr>
      <xdr:spPr>
        <a:xfrm flipV="1">
          <a:off x="2908300" y="105025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42273</xdr:rowOff>
    </xdr:from>
    <xdr:to>
      <xdr:col>10</xdr:col>
      <xdr:colOff>165100</xdr:colOff>
      <xdr:row>61</xdr:row>
      <xdr:rowOff>143873</xdr:rowOff>
    </xdr:to>
    <xdr:sp macro="" textlink="">
      <xdr:nvSpPr>
        <xdr:cNvPr id="184" name="楕円 183"/>
        <xdr:cNvSpPr/>
      </xdr:nvSpPr>
      <xdr:spPr>
        <a:xfrm>
          <a:off x="1968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93073</xdr:rowOff>
    </xdr:from>
    <xdr:to>
      <xdr:col>15</xdr:col>
      <xdr:colOff>50800</xdr:colOff>
      <xdr:row>61</xdr:row>
      <xdr:rowOff>93073</xdr:rowOff>
    </xdr:to>
    <xdr:cxnSp macro="">
      <xdr:nvCxnSpPr>
        <xdr:cNvPr id="185" name="直線コネクタ 184"/>
        <xdr:cNvCxnSpPr/>
      </xdr:nvCxnSpPr>
      <xdr:spPr>
        <a:xfrm>
          <a:off x="2019300" y="105515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96718</xdr:rowOff>
    </xdr:from>
    <xdr:ext cx="405111" cy="259045"/>
    <xdr:sp macro="" textlink="">
      <xdr:nvSpPr>
        <xdr:cNvPr id="186" name="n_1aveValue【橋りょう・トンネル】&#10;有形固定資産減価償却率"/>
        <xdr:cNvSpPr txBox="1"/>
      </xdr:nvSpPr>
      <xdr:spPr>
        <a:xfrm>
          <a:off x="35820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87" name="n_2aveValue【橋りょう・トンネル】&#10;有形固定資産減価償却率"/>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5278</xdr:rowOff>
    </xdr:from>
    <xdr:ext cx="405111" cy="259045"/>
    <xdr:sp macro="" textlink="">
      <xdr:nvSpPr>
        <xdr:cNvPr id="188" name="n_3aveValue【橋りょう・トンネル】&#10;有形固定資産減価償却率"/>
        <xdr:cNvSpPr txBox="1"/>
      </xdr:nvSpPr>
      <xdr:spPr>
        <a:xfrm>
          <a:off x="1816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86014</xdr:rowOff>
    </xdr:from>
    <xdr:ext cx="405111" cy="259045"/>
    <xdr:sp macro="" textlink="">
      <xdr:nvSpPr>
        <xdr:cNvPr id="189" name="n_1mainValue【橋りょう・トンネル】&#10;有形固定資産減価償却率"/>
        <xdr:cNvSpPr txBox="1"/>
      </xdr:nvSpPr>
      <xdr:spPr>
        <a:xfrm>
          <a:off x="35820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135000</xdr:rowOff>
    </xdr:from>
    <xdr:ext cx="405111" cy="259045"/>
    <xdr:sp macro="" textlink="">
      <xdr:nvSpPr>
        <xdr:cNvPr id="190" name="n_2mainValue【橋りょう・トンネル】&#10;有形固定資産減価償却率"/>
        <xdr:cNvSpPr txBox="1"/>
      </xdr:nvSpPr>
      <xdr:spPr>
        <a:xfrm>
          <a:off x="2705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135000</xdr:rowOff>
    </xdr:from>
    <xdr:ext cx="405111" cy="259045"/>
    <xdr:sp macro="" textlink="">
      <xdr:nvSpPr>
        <xdr:cNvPr id="191" name="n_3mainValue【橋りょう・トンネル】&#10;有形固定資産減価償却率"/>
        <xdr:cNvSpPr txBox="1"/>
      </xdr:nvSpPr>
      <xdr:spPr>
        <a:xfrm>
          <a:off x="1816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26591</xdr:rowOff>
    </xdr:from>
    <xdr:ext cx="690189" cy="259045"/>
    <xdr:sp macro="" textlink="">
      <xdr:nvSpPr>
        <xdr:cNvPr id="218" name="【橋りょう・トンネル】&#10;一人当たり有形固定資産（償却資産）額平均値テキスト"/>
        <xdr:cNvSpPr txBox="1"/>
      </xdr:nvSpPr>
      <xdr:spPr>
        <a:xfrm>
          <a:off x="10515600" y="10656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23509</xdr:rowOff>
    </xdr:from>
    <xdr:to>
      <xdr:col>55</xdr:col>
      <xdr:colOff>50800</xdr:colOff>
      <xdr:row>62</xdr:row>
      <xdr:rowOff>125109</xdr:rowOff>
    </xdr:to>
    <xdr:sp macro="" textlink="">
      <xdr:nvSpPr>
        <xdr:cNvPr id="228" name="楕円 227"/>
        <xdr:cNvSpPr/>
      </xdr:nvSpPr>
      <xdr:spPr>
        <a:xfrm>
          <a:off x="10426700" y="1065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46386</xdr:rowOff>
    </xdr:from>
    <xdr:ext cx="690189" cy="259045"/>
    <xdr:sp macro="" textlink="">
      <xdr:nvSpPr>
        <xdr:cNvPr id="229" name="【橋りょう・トンネル】&#10;一人当たり有形固定資産（償却資産）額該当値テキスト"/>
        <xdr:cNvSpPr txBox="1"/>
      </xdr:nvSpPr>
      <xdr:spPr>
        <a:xfrm>
          <a:off x="10515600" y="105048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32427</xdr:rowOff>
    </xdr:from>
    <xdr:to>
      <xdr:col>50</xdr:col>
      <xdr:colOff>165100</xdr:colOff>
      <xdr:row>62</xdr:row>
      <xdr:rowOff>134027</xdr:rowOff>
    </xdr:to>
    <xdr:sp macro="" textlink="">
      <xdr:nvSpPr>
        <xdr:cNvPr id="230" name="楕円 229"/>
        <xdr:cNvSpPr/>
      </xdr:nvSpPr>
      <xdr:spPr>
        <a:xfrm>
          <a:off x="9588500" y="1066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74309</xdr:rowOff>
    </xdr:from>
    <xdr:to>
      <xdr:col>55</xdr:col>
      <xdr:colOff>0</xdr:colOff>
      <xdr:row>62</xdr:row>
      <xdr:rowOff>83227</xdr:rowOff>
    </xdr:to>
    <xdr:cxnSp macro="">
      <xdr:nvCxnSpPr>
        <xdr:cNvPr id="231" name="直線コネクタ 230"/>
        <xdr:cNvCxnSpPr/>
      </xdr:nvCxnSpPr>
      <xdr:spPr>
        <a:xfrm flipV="1">
          <a:off x="9639300" y="10704209"/>
          <a:ext cx="838200" cy="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41577</xdr:rowOff>
    </xdr:from>
    <xdr:to>
      <xdr:col>46</xdr:col>
      <xdr:colOff>38100</xdr:colOff>
      <xdr:row>62</xdr:row>
      <xdr:rowOff>143177</xdr:rowOff>
    </xdr:to>
    <xdr:sp macro="" textlink="">
      <xdr:nvSpPr>
        <xdr:cNvPr id="232" name="楕円 231"/>
        <xdr:cNvSpPr/>
      </xdr:nvSpPr>
      <xdr:spPr>
        <a:xfrm>
          <a:off x="8699500" y="1067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83227</xdr:rowOff>
    </xdr:from>
    <xdr:to>
      <xdr:col>50</xdr:col>
      <xdr:colOff>114300</xdr:colOff>
      <xdr:row>62</xdr:row>
      <xdr:rowOff>92377</xdr:rowOff>
    </xdr:to>
    <xdr:cxnSp macro="">
      <xdr:nvCxnSpPr>
        <xdr:cNvPr id="233" name="直線コネクタ 232"/>
        <xdr:cNvCxnSpPr/>
      </xdr:nvCxnSpPr>
      <xdr:spPr>
        <a:xfrm flipV="1">
          <a:off x="8750300" y="10713127"/>
          <a:ext cx="889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44614</xdr:rowOff>
    </xdr:from>
    <xdr:to>
      <xdr:col>41</xdr:col>
      <xdr:colOff>101600</xdr:colOff>
      <xdr:row>62</xdr:row>
      <xdr:rowOff>146214</xdr:rowOff>
    </xdr:to>
    <xdr:sp macro="" textlink="">
      <xdr:nvSpPr>
        <xdr:cNvPr id="234" name="楕円 233"/>
        <xdr:cNvSpPr/>
      </xdr:nvSpPr>
      <xdr:spPr>
        <a:xfrm>
          <a:off x="7810500" y="1067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92377</xdr:rowOff>
    </xdr:from>
    <xdr:to>
      <xdr:col>45</xdr:col>
      <xdr:colOff>177800</xdr:colOff>
      <xdr:row>62</xdr:row>
      <xdr:rowOff>95414</xdr:rowOff>
    </xdr:to>
    <xdr:cxnSp macro="">
      <xdr:nvCxnSpPr>
        <xdr:cNvPr id="235" name="直線コネクタ 234"/>
        <xdr:cNvCxnSpPr/>
      </xdr:nvCxnSpPr>
      <xdr:spPr>
        <a:xfrm flipV="1">
          <a:off x="7861300" y="10722277"/>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152161</xdr:rowOff>
    </xdr:from>
    <xdr:ext cx="690189" cy="259045"/>
    <xdr:sp macro="" textlink="">
      <xdr:nvSpPr>
        <xdr:cNvPr id="236" name="n_1aveValue【橋りょう・トンネル】&#10;一人当たり有形固定資産（償却資産）額"/>
        <xdr:cNvSpPr txBox="1"/>
      </xdr:nvSpPr>
      <xdr:spPr>
        <a:xfrm>
          <a:off x="92815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147685</xdr:rowOff>
    </xdr:from>
    <xdr:ext cx="690189" cy="259045"/>
    <xdr:sp macro="" textlink="">
      <xdr:nvSpPr>
        <xdr:cNvPr id="237" name="n_2aveValue【橋りょう・トンネル】&#10;一人当たり有形固定資産（償却資産）額"/>
        <xdr:cNvSpPr txBox="1"/>
      </xdr:nvSpPr>
      <xdr:spPr>
        <a:xfrm>
          <a:off x="8405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5547</xdr:rowOff>
    </xdr:from>
    <xdr:ext cx="599010" cy="259045"/>
    <xdr:sp macro="" textlink="">
      <xdr:nvSpPr>
        <xdr:cNvPr id="238" name="n_3aveValue【橋りょう・トンネル】&#10;一人当たり有形固定資産（償却資産）額"/>
        <xdr:cNvSpPr txBox="1"/>
      </xdr:nvSpPr>
      <xdr:spPr>
        <a:xfrm>
          <a:off x="7561795" y="1080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150554</xdr:rowOff>
    </xdr:from>
    <xdr:ext cx="690189" cy="259045"/>
    <xdr:sp macro="" textlink="">
      <xdr:nvSpPr>
        <xdr:cNvPr id="239" name="n_1mainValue【橋りょう・トンネル】&#10;一人当たり有形固定資産（償却資産）額"/>
        <xdr:cNvSpPr txBox="1"/>
      </xdr:nvSpPr>
      <xdr:spPr>
        <a:xfrm>
          <a:off x="9281505" y="10437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159704</xdr:rowOff>
    </xdr:from>
    <xdr:ext cx="690189" cy="259045"/>
    <xdr:sp macro="" textlink="">
      <xdr:nvSpPr>
        <xdr:cNvPr id="240" name="n_2mainValue【橋りょう・トンネル】&#10;一人当たり有形固定資産（償却資産）額"/>
        <xdr:cNvSpPr txBox="1"/>
      </xdr:nvSpPr>
      <xdr:spPr>
        <a:xfrm>
          <a:off x="8405205" y="104467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162741</xdr:rowOff>
    </xdr:from>
    <xdr:ext cx="690189" cy="259045"/>
    <xdr:sp macro="" textlink="">
      <xdr:nvSpPr>
        <xdr:cNvPr id="241" name="n_3mainValue【橋りょう・トンネル】&#10;一人当たり有形固定資産（償却資産）額"/>
        <xdr:cNvSpPr txBox="1"/>
      </xdr:nvSpPr>
      <xdr:spPr>
        <a:xfrm>
          <a:off x="7516205" y="104497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19686</xdr:rowOff>
    </xdr:from>
    <xdr:to>
      <xdr:col>24</xdr:col>
      <xdr:colOff>114300</xdr:colOff>
      <xdr:row>84</xdr:row>
      <xdr:rowOff>121286</xdr:rowOff>
    </xdr:to>
    <xdr:sp macro="" textlink="">
      <xdr:nvSpPr>
        <xdr:cNvPr id="281" name="楕円 280"/>
        <xdr:cNvSpPr/>
      </xdr:nvSpPr>
      <xdr:spPr>
        <a:xfrm>
          <a:off x="45847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169563</xdr:rowOff>
    </xdr:from>
    <xdr:ext cx="405111" cy="259045"/>
    <xdr:sp macro="" textlink="">
      <xdr:nvSpPr>
        <xdr:cNvPr id="282" name="【公営住宅】&#10;有形固定資産減価償却率該当値テキスト"/>
        <xdr:cNvSpPr txBox="1"/>
      </xdr:nvSpPr>
      <xdr:spPr>
        <a:xfrm>
          <a:off x="4673600"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283" name="楕円 282"/>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167639</xdr:rowOff>
    </xdr:from>
    <xdr:to>
      <xdr:col>24</xdr:col>
      <xdr:colOff>63500</xdr:colOff>
      <xdr:row>84</xdr:row>
      <xdr:rowOff>70486</xdr:rowOff>
    </xdr:to>
    <xdr:cxnSp macro="">
      <xdr:nvCxnSpPr>
        <xdr:cNvPr id="284" name="直線コネクタ 283"/>
        <xdr:cNvCxnSpPr/>
      </xdr:nvCxnSpPr>
      <xdr:spPr>
        <a:xfrm>
          <a:off x="3797300" y="14397989"/>
          <a:ext cx="8382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27305</xdr:rowOff>
    </xdr:from>
    <xdr:to>
      <xdr:col>15</xdr:col>
      <xdr:colOff>101600</xdr:colOff>
      <xdr:row>84</xdr:row>
      <xdr:rowOff>128905</xdr:rowOff>
    </xdr:to>
    <xdr:sp macro="" textlink="">
      <xdr:nvSpPr>
        <xdr:cNvPr id="285" name="楕円 284"/>
        <xdr:cNvSpPr/>
      </xdr:nvSpPr>
      <xdr:spPr>
        <a:xfrm>
          <a:off x="2857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78105</xdr:rowOff>
    </xdr:to>
    <xdr:cxnSp macro="">
      <xdr:nvCxnSpPr>
        <xdr:cNvPr id="286" name="直線コネクタ 285"/>
        <xdr:cNvCxnSpPr/>
      </xdr:nvCxnSpPr>
      <xdr:spPr>
        <a:xfrm flipV="1">
          <a:off x="2908300" y="14397989"/>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287" name="楕円 286"/>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84</xdr:row>
      <xdr:rowOff>78105</xdr:rowOff>
    </xdr:to>
    <xdr:cxnSp macro="">
      <xdr:nvCxnSpPr>
        <xdr:cNvPr id="288" name="直線コネクタ 287"/>
        <xdr:cNvCxnSpPr/>
      </xdr:nvCxnSpPr>
      <xdr:spPr>
        <a:xfrm>
          <a:off x="2019300" y="1429702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91" name="n_3aveValue【公営住宅】&#10;有形固定資産減価償却率"/>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292" name="n_1mainValue【公営住宅】&#10;有形固定資産減価償却率"/>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120032</xdr:rowOff>
    </xdr:from>
    <xdr:ext cx="405111" cy="259045"/>
    <xdr:sp macro="" textlink="">
      <xdr:nvSpPr>
        <xdr:cNvPr id="293" name="n_2mainValue【公営住宅】&#10;有形固定資産減価償却率"/>
        <xdr:cNvSpPr txBox="1"/>
      </xdr:nvSpPr>
      <xdr:spPr>
        <a:xfrm>
          <a:off x="2705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294" name="n_3mainValue【公営住宅】&#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43146</xdr:rowOff>
    </xdr:from>
    <xdr:ext cx="469744" cy="259045"/>
    <xdr:sp macro="" textlink="">
      <xdr:nvSpPr>
        <xdr:cNvPr id="323" name="【公営住宅】&#10;一人当たり面積平均値テキスト"/>
        <xdr:cNvSpPr txBox="1"/>
      </xdr:nvSpPr>
      <xdr:spPr>
        <a:xfrm>
          <a:off x="10515600" y="14616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169494</xdr:rowOff>
    </xdr:from>
    <xdr:to>
      <xdr:col>55</xdr:col>
      <xdr:colOff>50800</xdr:colOff>
      <xdr:row>85</xdr:row>
      <xdr:rowOff>99644</xdr:rowOff>
    </xdr:to>
    <xdr:sp macro="" textlink="">
      <xdr:nvSpPr>
        <xdr:cNvPr id="333" name="楕円 332"/>
        <xdr:cNvSpPr/>
      </xdr:nvSpPr>
      <xdr:spPr>
        <a:xfrm>
          <a:off x="10426700" y="145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20921</xdr:rowOff>
    </xdr:from>
    <xdr:ext cx="469744" cy="259045"/>
    <xdr:sp macro="" textlink="">
      <xdr:nvSpPr>
        <xdr:cNvPr id="334" name="【公営住宅】&#10;一人当たり面積該当値テキスト"/>
        <xdr:cNvSpPr txBox="1"/>
      </xdr:nvSpPr>
      <xdr:spPr>
        <a:xfrm>
          <a:off x="10515600" y="1442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8865</xdr:rowOff>
    </xdr:from>
    <xdr:to>
      <xdr:col>50</xdr:col>
      <xdr:colOff>165100</xdr:colOff>
      <xdr:row>85</xdr:row>
      <xdr:rowOff>110465</xdr:rowOff>
    </xdr:to>
    <xdr:sp macro="" textlink="">
      <xdr:nvSpPr>
        <xdr:cNvPr id="335" name="楕円 334"/>
        <xdr:cNvSpPr/>
      </xdr:nvSpPr>
      <xdr:spPr>
        <a:xfrm>
          <a:off x="9588500" y="145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48844</xdr:rowOff>
    </xdr:from>
    <xdr:to>
      <xdr:col>55</xdr:col>
      <xdr:colOff>0</xdr:colOff>
      <xdr:row>85</xdr:row>
      <xdr:rowOff>59665</xdr:rowOff>
    </xdr:to>
    <xdr:cxnSp macro="">
      <xdr:nvCxnSpPr>
        <xdr:cNvPr id="336" name="直線コネクタ 335"/>
        <xdr:cNvCxnSpPr/>
      </xdr:nvCxnSpPr>
      <xdr:spPr>
        <a:xfrm flipV="1">
          <a:off x="9639300" y="14622094"/>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14542</xdr:rowOff>
    </xdr:from>
    <xdr:to>
      <xdr:col>46</xdr:col>
      <xdr:colOff>38100</xdr:colOff>
      <xdr:row>85</xdr:row>
      <xdr:rowOff>116142</xdr:rowOff>
    </xdr:to>
    <xdr:sp macro="" textlink="">
      <xdr:nvSpPr>
        <xdr:cNvPr id="337" name="楕円 336"/>
        <xdr:cNvSpPr/>
      </xdr:nvSpPr>
      <xdr:spPr>
        <a:xfrm>
          <a:off x="8699500" y="1458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59665</xdr:rowOff>
    </xdr:from>
    <xdr:to>
      <xdr:col>50</xdr:col>
      <xdr:colOff>114300</xdr:colOff>
      <xdr:row>85</xdr:row>
      <xdr:rowOff>65342</xdr:rowOff>
    </xdr:to>
    <xdr:cxnSp macro="">
      <xdr:nvCxnSpPr>
        <xdr:cNvPr id="338" name="直線コネクタ 337"/>
        <xdr:cNvCxnSpPr/>
      </xdr:nvCxnSpPr>
      <xdr:spPr>
        <a:xfrm flipV="1">
          <a:off x="8750300" y="14632915"/>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104572</xdr:rowOff>
    </xdr:from>
    <xdr:to>
      <xdr:col>41</xdr:col>
      <xdr:colOff>101600</xdr:colOff>
      <xdr:row>85</xdr:row>
      <xdr:rowOff>34722</xdr:rowOff>
    </xdr:to>
    <xdr:sp macro="" textlink="">
      <xdr:nvSpPr>
        <xdr:cNvPr id="339" name="楕円 338"/>
        <xdr:cNvSpPr/>
      </xdr:nvSpPr>
      <xdr:spPr>
        <a:xfrm>
          <a:off x="7810500" y="1450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155372</xdr:rowOff>
    </xdr:from>
    <xdr:to>
      <xdr:col>45</xdr:col>
      <xdr:colOff>177800</xdr:colOff>
      <xdr:row>85</xdr:row>
      <xdr:rowOff>65342</xdr:rowOff>
    </xdr:to>
    <xdr:cxnSp macro="">
      <xdr:nvCxnSpPr>
        <xdr:cNvPr id="340" name="直線コネクタ 339"/>
        <xdr:cNvCxnSpPr/>
      </xdr:nvCxnSpPr>
      <xdr:spPr>
        <a:xfrm>
          <a:off x="7861300" y="14557172"/>
          <a:ext cx="889000" cy="8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154131</xdr:rowOff>
    </xdr:from>
    <xdr:ext cx="469744" cy="259045"/>
    <xdr:sp macro="" textlink="">
      <xdr:nvSpPr>
        <xdr:cNvPr id="341" name="n_1aveValue【公営住宅】&#10;一人当たり面積"/>
        <xdr:cNvSpPr txBox="1"/>
      </xdr:nvSpPr>
      <xdr:spPr>
        <a:xfrm>
          <a:off x="93917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156455</xdr:rowOff>
    </xdr:from>
    <xdr:ext cx="469744" cy="259045"/>
    <xdr:sp macro="" textlink="">
      <xdr:nvSpPr>
        <xdr:cNvPr id="342" name="n_2aveValue【公営住宅】&#10;一人当たり面積"/>
        <xdr:cNvSpPr txBox="1"/>
      </xdr:nvSpPr>
      <xdr:spPr>
        <a:xfrm>
          <a:off x="8515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18305</xdr:rowOff>
    </xdr:from>
    <xdr:ext cx="469744" cy="259045"/>
    <xdr:sp macro="" textlink="">
      <xdr:nvSpPr>
        <xdr:cNvPr id="343" name="n_3aveValue【公営住宅】&#10;一人当たり面積"/>
        <xdr:cNvSpPr txBox="1"/>
      </xdr:nvSpPr>
      <xdr:spPr>
        <a:xfrm>
          <a:off x="7626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126992</xdr:rowOff>
    </xdr:from>
    <xdr:ext cx="469744" cy="259045"/>
    <xdr:sp macro="" textlink="">
      <xdr:nvSpPr>
        <xdr:cNvPr id="344" name="n_1mainValue【公営住宅】&#10;一人当たり面積"/>
        <xdr:cNvSpPr txBox="1"/>
      </xdr:nvSpPr>
      <xdr:spPr>
        <a:xfrm>
          <a:off x="9391727" y="1435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132669</xdr:rowOff>
    </xdr:from>
    <xdr:ext cx="469744" cy="259045"/>
    <xdr:sp macro="" textlink="">
      <xdr:nvSpPr>
        <xdr:cNvPr id="345" name="n_2mainValue【公営住宅】&#10;一人当たり面積"/>
        <xdr:cNvSpPr txBox="1"/>
      </xdr:nvSpPr>
      <xdr:spPr>
        <a:xfrm>
          <a:off x="8515427" y="1436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51249</xdr:rowOff>
    </xdr:from>
    <xdr:ext cx="469744" cy="259045"/>
    <xdr:sp macro="" textlink="">
      <xdr:nvSpPr>
        <xdr:cNvPr id="346" name="n_3mainValue【公営住宅】&#10;一人当たり面積"/>
        <xdr:cNvSpPr txBox="1"/>
      </xdr:nvSpPr>
      <xdr:spPr>
        <a:xfrm>
          <a:off x="7626427" y="1428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17236</xdr:rowOff>
    </xdr:from>
    <xdr:to>
      <xdr:col>85</xdr:col>
      <xdr:colOff>177800</xdr:colOff>
      <xdr:row>34</xdr:row>
      <xdr:rowOff>118836</xdr:rowOff>
    </xdr:to>
    <xdr:sp macro="" textlink="">
      <xdr:nvSpPr>
        <xdr:cNvPr id="403" name="楕円 402"/>
        <xdr:cNvSpPr/>
      </xdr:nvSpPr>
      <xdr:spPr>
        <a:xfrm>
          <a:off x="162687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40113</xdr:rowOff>
    </xdr:from>
    <xdr:ext cx="405111" cy="259045"/>
    <xdr:sp macro="" textlink="">
      <xdr:nvSpPr>
        <xdr:cNvPr id="404" name="【認定こども園・幼稚園・保育所】&#10;有形固定資産減価償却率該当値テキスト"/>
        <xdr:cNvSpPr txBox="1"/>
      </xdr:nvSpPr>
      <xdr:spPr>
        <a:xfrm>
          <a:off x="16357600" y="56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142966</xdr:rowOff>
    </xdr:from>
    <xdr:to>
      <xdr:col>81</xdr:col>
      <xdr:colOff>101600</xdr:colOff>
      <xdr:row>35</xdr:row>
      <xdr:rowOff>73116</xdr:rowOff>
    </xdr:to>
    <xdr:sp macro="" textlink="">
      <xdr:nvSpPr>
        <xdr:cNvPr id="405" name="楕円 404"/>
        <xdr:cNvSpPr/>
      </xdr:nvSpPr>
      <xdr:spPr>
        <a:xfrm>
          <a:off x="15430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68036</xdr:rowOff>
    </xdr:from>
    <xdr:to>
      <xdr:col>85</xdr:col>
      <xdr:colOff>127000</xdr:colOff>
      <xdr:row>35</xdr:row>
      <xdr:rowOff>22316</xdr:rowOff>
    </xdr:to>
    <xdr:cxnSp macro="">
      <xdr:nvCxnSpPr>
        <xdr:cNvPr id="406" name="直線コネクタ 405"/>
        <xdr:cNvCxnSpPr/>
      </xdr:nvCxnSpPr>
      <xdr:spPr>
        <a:xfrm flipV="1">
          <a:off x="15481300" y="5897336"/>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30299</xdr:rowOff>
    </xdr:from>
    <xdr:to>
      <xdr:col>76</xdr:col>
      <xdr:colOff>165100</xdr:colOff>
      <xdr:row>35</xdr:row>
      <xdr:rowOff>131899</xdr:rowOff>
    </xdr:to>
    <xdr:sp macro="" textlink="">
      <xdr:nvSpPr>
        <xdr:cNvPr id="407" name="楕円 406"/>
        <xdr:cNvSpPr/>
      </xdr:nvSpPr>
      <xdr:spPr>
        <a:xfrm>
          <a:off x="14541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81099</xdr:rowOff>
    </xdr:to>
    <xdr:cxnSp macro="">
      <xdr:nvCxnSpPr>
        <xdr:cNvPr id="408" name="直線コネクタ 407"/>
        <xdr:cNvCxnSpPr/>
      </xdr:nvCxnSpPr>
      <xdr:spPr>
        <a:xfrm flipV="1">
          <a:off x="14592300" y="60230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30299</xdr:rowOff>
    </xdr:from>
    <xdr:to>
      <xdr:col>72</xdr:col>
      <xdr:colOff>38100</xdr:colOff>
      <xdr:row>35</xdr:row>
      <xdr:rowOff>131899</xdr:rowOff>
    </xdr:to>
    <xdr:sp macro="" textlink="">
      <xdr:nvSpPr>
        <xdr:cNvPr id="409" name="楕円 408"/>
        <xdr:cNvSpPr/>
      </xdr:nvSpPr>
      <xdr:spPr>
        <a:xfrm>
          <a:off x="13652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81099</xdr:rowOff>
    </xdr:from>
    <xdr:to>
      <xdr:col>76</xdr:col>
      <xdr:colOff>114300</xdr:colOff>
      <xdr:row>35</xdr:row>
      <xdr:rowOff>81099</xdr:rowOff>
    </xdr:to>
    <xdr:cxnSp macro="">
      <xdr:nvCxnSpPr>
        <xdr:cNvPr id="410" name="直線コネクタ 409"/>
        <xdr:cNvCxnSpPr/>
      </xdr:nvCxnSpPr>
      <xdr:spPr>
        <a:xfrm>
          <a:off x="13703300" y="6081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89643</xdr:rowOff>
    </xdr:from>
    <xdr:ext cx="405111" cy="259045"/>
    <xdr:sp macro="" textlink="">
      <xdr:nvSpPr>
        <xdr:cNvPr id="414" name="n_1mainValue【認定こども園・幼稚園・保育所】&#10;有形固定資産減価償却率"/>
        <xdr:cNvSpPr txBox="1"/>
      </xdr:nvSpPr>
      <xdr:spPr>
        <a:xfrm>
          <a:off x="152660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148426</xdr:rowOff>
    </xdr:from>
    <xdr:ext cx="405111" cy="259045"/>
    <xdr:sp macro="" textlink="">
      <xdr:nvSpPr>
        <xdr:cNvPr id="415" name="n_2mainValue【認定こども園・幼稚園・保育所】&#10;有形固定資産減価償却率"/>
        <xdr:cNvSpPr txBox="1"/>
      </xdr:nvSpPr>
      <xdr:spPr>
        <a:xfrm>
          <a:off x="14389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148426</xdr:rowOff>
    </xdr:from>
    <xdr:ext cx="405111" cy="259045"/>
    <xdr:sp macro="" textlink="">
      <xdr:nvSpPr>
        <xdr:cNvPr id="416" name="n_3mainValue【認定こども園・幼稚園・保育所】&#10;有形固定資産減価償却率"/>
        <xdr:cNvSpPr txBox="1"/>
      </xdr:nvSpPr>
      <xdr:spPr>
        <a:xfrm>
          <a:off x="13500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46083</xdr:rowOff>
    </xdr:from>
    <xdr:to>
      <xdr:col>116</xdr:col>
      <xdr:colOff>114300</xdr:colOff>
      <xdr:row>40</xdr:row>
      <xdr:rowOff>147683</xdr:rowOff>
    </xdr:to>
    <xdr:sp macro="" textlink="">
      <xdr:nvSpPr>
        <xdr:cNvPr id="457" name="楕円 456"/>
        <xdr:cNvSpPr/>
      </xdr:nvSpPr>
      <xdr:spPr>
        <a:xfrm>
          <a:off x="22110700" y="69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24510</xdr:rowOff>
    </xdr:from>
    <xdr:ext cx="469744" cy="259045"/>
    <xdr:sp macro="" textlink="">
      <xdr:nvSpPr>
        <xdr:cNvPr id="458" name="【認定こども園・幼稚園・保育所】&#10;一人当たり面積該当値テキスト"/>
        <xdr:cNvSpPr txBox="1"/>
      </xdr:nvSpPr>
      <xdr:spPr>
        <a:xfrm>
          <a:off x="22199600" y="688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49349</xdr:rowOff>
    </xdr:from>
    <xdr:to>
      <xdr:col>112</xdr:col>
      <xdr:colOff>38100</xdr:colOff>
      <xdr:row>40</xdr:row>
      <xdr:rowOff>150949</xdr:rowOff>
    </xdr:to>
    <xdr:sp macro="" textlink="">
      <xdr:nvSpPr>
        <xdr:cNvPr id="459" name="楕円 458"/>
        <xdr:cNvSpPr/>
      </xdr:nvSpPr>
      <xdr:spPr>
        <a:xfrm>
          <a:off x="21272500" y="690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96883</xdr:rowOff>
    </xdr:from>
    <xdr:to>
      <xdr:col>116</xdr:col>
      <xdr:colOff>63500</xdr:colOff>
      <xdr:row>40</xdr:row>
      <xdr:rowOff>100149</xdr:rowOff>
    </xdr:to>
    <xdr:cxnSp macro="">
      <xdr:nvCxnSpPr>
        <xdr:cNvPr id="460" name="直線コネクタ 459"/>
        <xdr:cNvCxnSpPr/>
      </xdr:nvCxnSpPr>
      <xdr:spPr>
        <a:xfrm flipV="1">
          <a:off x="21323300" y="69548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58057</xdr:rowOff>
    </xdr:from>
    <xdr:to>
      <xdr:col>107</xdr:col>
      <xdr:colOff>101600</xdr:colOff>
      <xdr:row>40</xdr:row>
      <xdr:rowOff>159657</xdr:rowOff>
    </xdr:to>
    <xdr:sp macro="" textlink="">
      <xdr:nvSpPr>
        <xdr:cNvPr id="461" name="楕円 460"/>
        <xdr:cNvSpPr/>
      </xdr:nvSpPr>
      <xdr:spPr>
        <a:xfrm>
          <a:off x="20383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100149</xdr:rowOff>
    </xdr:from>
    <xdr:to>
      <xdr:col>111</xdr:col>
      <xdr:colOff>177800</xdr:colOff>
      <xdr:row>40</xdr:row>
      <xdr:rowOff>108857</xdr:rowOff>
    </xdr:to>
    <xdr:cxnSp macro="">
      <xdr:nvCxnSpPr>
        <xdr:cNvPr id="462" name="直線コネクタ 461"/>
        <xdr:cNvCxnSpPr/>
      </xdr:nvCxnSpPr>
      <xdr:spPr>
        <a:xfrm flipV="1">
          <a:off x="20434300" y="695814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61323</xdr:rowOff>
    </xdr:from>
    <xdr:to>
      <xdr:col>102</xdr:col>
      <xdr:colOff>165100</xdr:colOff>
      <xdr:row>40</xdr:row>
      <xdr:rowOff>162923</xdr:rowOff>
    </xdr:to>
    <xdr:sp macro="" textlink="">
      <xdr:nvSpPr>
        <xdr:cNvPr id="463" name="楕円 462"/>
        <xdr:cNvSpPr/>
      </xdr:nvSpPr>
      <xdr:spPr>
        <a:xfrm>
          <a:off x="19494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108857</xdr:rowOff>
    </xdr:from>
    <xdr:to>
      <xdr:col>107</xdr:col>
      <xdr:colOff>50800</xdr:colOff>
      <xdr:row>40</xdr:row>
      <xdr:rowOff>112123</xdr:rowOff>
    </xdr:to>
    <xdr:cxnSp macro="">
      <xdr:nvCxnSpPr>
        <xdr:cNvPr id="464" name="直線コネクタ 463"/>
        <xdr:cNvCxnSpPr/>
      </xdr:nvCxnSpPr>
      <xdr:spPr>
        <a:xfrm flipV="1">
          <a:off x="19545300" y="69668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142076</xdr:rowOff>
    </xdr:from>
    <xdr:ext cx="469744" cy="259045"/>
    <xdr:sp macro="" textlink="">
      <xdr:nvSpPr>
        <xdr:cNvPr id="468" name="n_1mainValue【認定こども園・幼稚園・保育所】&#10;一人当たり面積"/>
        <xdr:cNvSpPr txBox="1"/>
      </xdr:nvSpPr>
      <xdr:spPr>
        <a:xfrm>
          <a:off x="21075727" y="700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150784</xdr:rowOff>
    </xdr:from>
    <xdr:ext cx="469744" cy="259045"/>
    <xdr:sp macro="" textlink="">
      <xdr:nvSpPr>
        <xdr:cNvPr id="469" name="n_2mainValue【認定こども園・幼稚園・保育所】&#10;一人当たり面積"/>
        <xdr:cNvSpPr txBox="1"/>
      </xdr:nvSpPr>
      <xdr:spPr>
        <a:xfrm>
          <a:off x="20199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154050</xdr:rowOff>
    </xdr:from>
    <xdr:ext cx="469744" cy="259045"/>
    <xdr:sp macro="" textlink="">
      <xdr:nvSpPr>
        <xdr:cNvPr id="470" name="n_3mainValue【認定こども園・幼稚園・保育所】&#10;一人当たり面積"/>
        <xdr:cNvSpPr txBox="1"/>
      </xdr:nvSpPr>
      <xdr:spPr>
        <a:xfrm>
          <a:off x="19310427" y="701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01" name="【学校施設】&#10;有形固定資産減価償却率平均値テキスト"/>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150041</xdr:rowOff>
    </xdr:from>
    <xdr:to>
      <xdr:col>85</xdr:col>
      <xdr:colOff>177800</xdr:colOff>
      <xdr:row>62</xdr:row>
      <xdr:rowOff>80191</xdr:rowOff>
    </xdr:to>
    <xdr:sp macro="" textlink="">
      <xdr:nvSpPr>
        <xdr:cNvPr id="511" name="楕円 510"/>
        <xdr:cNvSpPr/>
      </xdr:nvSpPr>
      <xdr:spPr>
        <a:xfrm>
          <a:off x="16268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128468</xdr:rowOff>
    </xdr:from>
    <xdr:ext cx="405111" cy="259045"/>
    <xdr:sp macro="" textlink="">
      <xdr:nvSpPr>
        <xdr:cNvPr id="512" name="【学校施設】&#10;有形固定資産減価償却率該当値テキスト"/>
        <xdr:cNvSpPr txBox="1"/>
      </xdr:nvSpPr>
      <xdr:spPr>
        <a:xfrm>
          <a:off x="16357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164737</xdr:rowOff>
    </xdr:from>
    <xdr:to>
      <xdr:col>81</xdr:col>
      <xdr:colOff>101600</xdr:colOff>
      <xdr:row>62</xdr:row>
      <xdr:rowOff>94887</xdr:rowOff>
    </xdr:to>
    <xdr:sp macro="" textlink="">
      <xdr:nvSpPr>
        <xdr:cNvPr id="513" name="楕円 512"/>
        <xdr:cNvSpPr/>
      </xdr:nvSpPr>
      <xdr:spPr>
        <a:xfrm>
          <a:off x="15430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44087</xdr:rowOff>
    </xdr:to>
    <xdr:cxnSp macro="">
      <xdr:nvCxnSpPr>
        <xdr:cNvPr id="514" name="直線コネクタ 513"/>
        <xdr:cNvCxnSpPr/>
      </xdr:nvCxnSpPr>
      <xdr:spPr>
        <a:xfrm flipV="1">
          <a:off x="15481300" y="1065929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68399</xdr:rowOff>
    </xdr:from>
    <xdr:to>
      <xdr:col>76</xdr:col>
      <xdr:colOff>165100</xdr:colOff>
      <xdr:row>62</xdr:row>
      <xdr:rowOff>169999</xdr:rowOff>
    </xdr:to>
    <xdr:sp macro="" textlink="">
      <xdr:nvSpPr>
        <xdr:cNvPr id="515" name="楕円 514"/>
        <xdr:cNvSpPr/>
      </xdr:nvSpPr>
      <xdr:spPr>
        <a:xfrm>
          <a:off x="14541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119199</xdr:rowOff>
    </xdr:to>
    <xdr:cxnSp macro="">
      <xdr:nvCxnSpPr>
        <xdr:cNvPr id="516" name="直線コネクタ 515"/>
        <xdr:cNvCxnSpPr/>
      </xdr:nvCxnSpPr>
      <xdr:spPr>
        <a:xfrm flipV="1">
          <a:off x="14592300" y="1067398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68399</xdr:rowOff>
    </xdr:from>
    <xdr:to>
      <xdr:col>72</xdr:col>
      <xdr:colOff>38100</xdr:colOff>
      <xdr:row>62</xdr:row>
      <xdr:rowOff>169999</xdr:rowOff>
    </xdr:to>
    <xdr:sp macro="" textlink="">
      <xdr:nvSpPr>
        <xdr:cNvPr id="517" name="楕円 516"/>
        <xdr:cNvSpPr/>
      </xdr:nvSpPr>
      <xdr:spPr>
        <a:xfrm>
          <a:off x="13652500" y="106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119199</xdr:rowOff>
    </xdr:from>
    <xdr:to>
      <xdr:col>76</xdr:col>
      <xdr:colOff>114300</xdr:colOff>
      <xdr:row>62</xdr:row>
      <xdr:rowOff>119199</xdr:rowOff>
    </xdr:to>
    <xdr:cxnSp macro="">
      <xdr:nvCxnSpPr>
        <xdr:cNvPr id="518" name="直線コネクタ 517"/>
        <xdr:cNvCxnSpPr/>
      </xdr:nvCxnSpPr>
      <xdr:spPr>
        <a:xfrm>
          <a:off x="13703300" y="1074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519" name="n_1aveValue【学校施設】&#10;有形固定資産減価償却率"/>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20"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521" name="n_3aveValue【学校施設】&#10;有形固定資産減価償却率"/>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86014</xdr:rowOff>
    </xdr:from>
    <xdr:ext cx="405111" cy="259045"/>
    <xdr:sp macro="" textlink="">
      <xdr:nvSpPr>
        <xdr:cNvPr id="522" name="n_1mainValue【学校施設】&#10;有形固定資産減価償却率"/>
        <xdr:cNvSpPr txBox="1"/>
      </xdr:nvSpPr>
      <xdr:spPr>
        <a:xfrm>
          <a:off x="152660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161126</xdr:rowOff>
    </xdr:from>
    <xdr:ext cx="405111" cy="259045"/>
    <xdr:sp macro="" textlink="">
      <xdr:nvSpPr>
        <xdr:cNvPr id="523" name="n_2mainValue【学校施設】&#10;有形固定資産減価償却率"/>
        <xdr:cNvSpPr txBox="1"/>
      </xdr:nvSpPr>
      <xdr:spPr>
        <a:xfrm>
          <a:off x="14389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161126</xdr:rowOff>
    </xdr:from>
    <xdr:ext cx="405111" cy="259045"/>
    <xdr:sp macro="" textlink="">
      <xdr:nvSpPr>
        <xdr:cNvPr id="524" name="n_3mainValue【学校施設】&#10;有形固定資産減価償却率"/>
        <xdr:cNvSpPr txBox="1"/>
      </xdr:nvSpPr>
      <xdr:spPr>
        <a:xfrm>
          <a:off x="13500744" y="1079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156279</xdr:rowOff>
    </xdr:from>
    <xdr:to>
      <xdr:col>116</xdr:col>
      <xdr:colOff>114300</xdr:colOff>
      <xdr:row>64</xdr:row>
      <xdr:rowOff>86429</xdr:rowOff>
    </xdr:to>
    <xdr:sp macro="" textlink="">
      <xdr:nvSpPr>
        <xdr:cNvPr id="565" name="楕円 564"/>
        <xdr:cNvSpPr/>
      </xdr:nvSpPr>
      <xdr:spPr>
        <a:xfrm>
          <a:off x="22110700" y="1095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82553</xdr:rowOff>
    </xdr:from>
    <xdr:ext cx="469744" cy="259045"/>
    <xdr:sp macro="" textlink="">
      <xdr:nvSpPr>
        <xdr:cNvPr id="566" name="【学校施設】&#10;一人当たり面積該当値テキスト"/>
        <xdr:cNvSpPr txBox="1"/>
      </xdr:nvSpPr>
      <xdr:spPr>
        <a:xfrm>
          <a:off x="22199600" y="108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31006</xdr:rowOff>
    </xdr:from>
    <xdr:to>
      <xdr:col>112</xdr:col>
      <xdr:colOff>38100</xdr:colOff>
      <xdr:row>64</xdr:row>
      <xdr:rowOff>132606</xdr:rowOff>
    </xdr:to>
    <xdr:sp macro="" textlink="">
      <xdr:nvSpPr>
        <xdr:cNvPr id="567" name="楕円 566"/>
        <xdr:cNvSpPr/>
      </xdr:nvSpPr>
      <xdr:spPr>
        <a:xfrm>
          <a:off x="21272500" y="110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35629</xdr:rowOff>
    </xdr:from>
    <xdr:to>
      <xdr:col>116</xdr:col>
      <xdr:colOff>63500</xdr:colOff>
      <xdr:row>64</xdr:row>
      <xdr:rowOff>81806</xdr:rowOff>
    </xdr:to>
    <xdr:cxnSp macro="">
      <xdr:nvCxnSpPr>
        <xdr:cNvPr id="568" name="直線コネクタ 567"/>
        <xdr:cNvCxnSpPr/>
      </xdr:nvCxnSpPr>
      <xdr:spPr>
        <a:xfrm flipV="1">
          <a:off x="21323300" y="11008429"/>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32214</xdr:rowOff>
    </xdr:from>
    <xdr:to>
      <xdr:col>107</xdr:col>
      <xdr:colOff>101600</xdr:colOff>
      <xdr:row>64</xdr:row>
      <xdr:rowOff>133814</xdr:rowOff>
    </xdr:to>
    <xdr:sp macro="" textlink="">
      <xdr:nvSpPr>
        <xdr:cNvPr id="569" name="楕円 568"/>
        <xdr:cNvSpPr/>
      </xdr:nvSpPr>
      <xdr:spPr>
        <a:xfrm>
          <a:off x="20383500" y="110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81806</xdr:rowOff>
    </xdr:from>
    <xdr:to>
      <xdr:col>111</xdr:col>
      <xdr:colOff>177800</xdr:colOff>
      <xdr:row>64</xdr:row>
      <xdr:rowOff>83014</xdr:rowOff>
    </xdr:to>
    <xdr:cxnSp macro="">
      <xdr:nvCxnSpPr>
        <xdr:cNvPr id="570" name="直線コネクタ 569"/>
        <xdr:cNvCxnSpPr/>
      </xdr:nvCxnSpPr>
      <xdr:spPr>
        <a:xfrm flipV="1">
          <a:off x="20434300" y="11054606"/>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160720</xdr:rowOff>
    </xdr:from>
    <xdr:to>
      <xdr:col>102</xdr:col>
      <xdr:colOff>165100</xdr:colOff>
      <xdr:row>64</xdr:row>
      <xdr:rowOff>90870</xdr:rowOff>
    </xdr:to>
    <xdr:sp macro="" textlink="">
      <xdr:nvSpPr>
        <xdr:cNvPr id="571" name="楕円 570"/>
        <xdr:cNvSpPr/>
      </xdr:nvSpPr>
      <xdr:spPr>
        <a:xfrm>
          <a:off x="19494500" y="109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40070</xdr:rowOff>
    </xdr:from>
    <xdr:to>
      <xdr:col>107</xdr:col>
      <xdr:colOff>50800</xdr:colOff>
      <xdr:row>64</xdr:row>
      <xdr:rowOff>83014</xdr:rowOff>
    </xdr:to>
    <xdr:cxnSp macro="">
      <xdr:nvCxnSpPr>
        <xdr:cNvPr id="572" name="直線コネクタ 571"/>
        <xdr:cNvCxnSpPr/>
      </xdr:nvCxnSpPr>
      <xdr:spPr>
        <a:xfrm>
          <a:off x="19545300" y="11012870"/>
          <a:ext cx="889000" cy="4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123733</xdr:rowOff>
    </xdr:from>
    <xdr:ext cx="469744" cy="259045"/>
    <xdr:sp macro="" textlink="">
      <xdr:nvSpPr>
        <xdr:cNvPr id="576" name="n_1mainValue【学校施設】&#10;一人当たり面積"/>
        <xdr:cNvSpPr txBox="1"/>
      </xdr:nvSpPr>
      <xdr:spPr>
        <a:xfrm>
          <a:off x="21075727" y="110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124941</xdr:rowOff>
    </xdr:from>
    <xdr:ext cx="469744" cy="259045"/>
    <xdr:sp macro="" textlink="">
      <xdr:nvSpPr>
        <xdr:cNvPr id="577" name="n_2mainValue【学校施設】&#10;一人当たり面積"/>
        <xdr:cNvSpPr txBox="1"/>
      </xdr:nvSpPr>
      <xdr:spPr>
        <a:xfrm>
          <a:off x="20199427" y="11097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81997</xdr:rowOff>
    </xdr:from>
    <xdr:ext cx="469744" cy="259045"/>
    <xdr:sp macro="" textlink="">
      <xdr:nvSpPr>
        <xdr:cNvPr id="578" name="n_3mainValue【学校施設】&#10;一人当たり面積"/>
        <xdr:cNvSpPr txBox="1"/>
      </xdr:nvSpPr>
      <xdr:spPr>
        <a:xfrm>
          <a:off x="19310427" y="1105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有形固定資産減価償却率が類似団体平均を上回っているのは、「認定こども園・幼稚園・保育所」で、それ以外は下回っている。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91457</xdr:rowOff>
    </xdr:from>
    <xdr:ext cx="405111" cy="259045"/>
    <xdr:sp macro="" textlink="">
      <xdr:nvSpPr>
        <xdr:cNvPr id="63" name="n_1aveValue【図書館】&#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90170</xdr:rowOff>
    </xdr:from>
    <xdr:to>
      <xdr:col>15</xdr:col>
      <xdr:colOff>101600</xdr:colOff>
      <xdr:row>39</xdr:row>
      <xdr:rowOff>20320</xdr:rowOff>
    </xdr:to>
    <xdr:sp macro="" textlink="">
      <xdr:nvSpPr>
        <xdr:cNvPr id="64" name="フローチャート: 判断 63"/>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11447</xdr:rowOff>
    </xdr:from>
    <xdr:ext cx="405111" cy="259045"/>
    <xdr:sp macro="" textlink="">
      <xdr:nvSpPr>
        <xdr:cNvPr id="65" name="n_2aveValue【図書館】&#10;有形固定資産減価償却率"/>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39</xdr:row>
      <xdr:rowOff>29227</xdr:rowOff>
    </xdr:from>
    <xdr:ext cx="405111" cy="259045"/>
    <xdr:sp macro="" textlink="">
      <xdr:nvSpPr>
        <xdr:cNvPr id="67" name="n_3aveValue【図書館】&#10;有形固定資産減価償却率"/>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88900</xdr:rowOff>
    </xdr:from>
    <xdr:to>
      <xdr:col>24</xdr:col>
      <xdr:colOff>114300</xdr:colOff>
      <xdr:row>35</xdr:row>
      <xdr:rowOff>19050</xdr:rowOff>
    </xdr:to>
    <xdr:sp macro="" textlink="">
      <xdr:nvSpPr>
        <xdr:cNvPr id="73" name="楕円 72"/>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41927</xdr:rowOff>
    </xdr:from>
    <xdr:ext cx="469744" cy="259045"/>
    <xdr:sp macro="" textlink="">
      <xdr:nvSpPr>
        <xdr:cNvPr id="74" name="【図書館】&#10;有形固定資産減価償却率該当値テキスト"/>
        <xdr:cNvSpPr txBox="1"/>
      </xdr:nvSpPr>
      <xdr:spPr>
        <a:xfrm>
          <a:off x="4673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93980</xdr:rowOff>
    </xdr:from>
    <xdr:to>
      <xdr:col>20</xdr:col>
      <xdr:colOff>38100</xdr:colOff>
      <xdr:row>35</xdr:row>
      <xdr:rowOff>24130</xdr:rowOff>
    </xdr:to>
    <xdr:sp macro="" textlink="">
      <xdr:nvSpPr>
        <xdr:cNvPr id="75" name="楕円 74"/>
        <xdr:cNvSpPr/>
      </xdr:nvSpPr>
      <xdr:spPr>
        <a:xfrm>
          <a:off x="3746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139700</xdr:rowOff>
    </xdr:from>
    <xdr:to>
      <xdr:col>24</xdr:col>
      <xdr:colOff>63500</xdr:colOff>
      <xdr:row>34</xdr:row>
      <xdr:rowOff>144780</xdr:rowOff>
    </xdr:to>
    <xdr:cxnSp macro="">
      <xdr:nvCxnSpPr>
        <xdr:cNvPr id="76" name="直線コネクタ 75"/>
        <xdr:cNvCxnSpPr/>
      </xdr:nvCxnSpPr>
      <xdr:spPr>
        <a:xfrm flipV="1">
          <a:off x="3797300" y="59690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77" name="楕円 76"/>
        <xdr:cNvSpPr/>
      </xdr:nvSpPr>
      <xdr:spPr>
        <a:xfrm>
          <a:off x="2857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144780</xdr:rowOff>
    </xdr:from>
    <xdr:to>
      <xdr:col>19</xdr:col>
      <xdr:colOff>177800</xdr:colOff>
      <xdr:row>34</xdr:row>
      <xdr:rowOff>160020</xdr:rowOff>
    </xdr:to>
    <xdr:cxnSp macro="">
      <xdr:nvCxnSpPr>
        <xdr:cNvPr id="78" name="直線コネクタ 77"/>
        <xdr:cNvCxnSpPr/>
      </xdr:nvCxnSpPr>
      <xdr:spPr>
        <a:xfrm flipV="1">
          <a:off x="2908300" y="5974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109220</xdr:rowOff>
    </xdr:from>
    <xdr:to>
      <xdr:col>10</xdr:col>
      <xdr:colOff>165100</xdr:colOff>
      <xdr:row>35</xdr:row>
      <xdr:rowOff>39370</xdr:rowOff>
    </xdr:to>
    <xdr:sp macro="" textlink="">
      <xdr:nvSpPr>
        <xdr:cNvPr id="79" name="楕円 78"/>
        <xdr:cNvSpPr/>
      </xdr:nvSpPr>
      <xdr:spPr>
        <a:xfrm>
          <a:off x="1968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160020</xdr:rowOff>
    </xdr:from>
    <xdr:to>
      <xdr:col>15</xdr:col>
      <xdr:colOff>50800</xdr:colOff>
      <xdr:row>34</xdr:row>
      <xdr:rowOff>160020</xdr:rowOff>
    </xdr:to>
    <xdr:cxnSp macro="">
      <xdr:nvCxnSpPr>
        <xdr:cNvPr id="80" name="直線コネクタ 79"/>
        <xdr:cNvCxnSpPr/>
      </xdr:nvCxnSpPr>
      <xdr:spPr>
        <a:xfrm>
          <a:off x="2019300" y="5989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40657</xdr:rowOff>
    </xdr:from>
    <xdr:ext cx="405111" cy="259045"/>
    <xdr:sp macro="" textlink="">
      <xdr:nvSpPr>
        <xdr:cNvPr id="81" name="n_1mainValue【図書館】&#10;有形固定資産減価償却率"/>
        <xdr:cNvSpPr txBox="1"/>
      </xdr:nvSpPr>
      <xdr:spPr>
        <a:xfrm>
          <a:off x="3582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55897</xdr:rowOff>
    </xdr:from>
    <xdr:ext cx="405111" cy="259045"/>
    <xdr:sp macro="" textlink="">
      <xdr:nvSpPr>
        <xdr:cNvPr id="82" name="n_2mainValue【図書館】&#10;有形固定資産減価償却率"/>
        <xdr:cNvSpPr txBox="1"/>
      </xdr:nvSpPr>
      <xdr:spPr>
        <a:xfrm>
          <a:off x="2705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55897</xdr:rowOff>
    </xdr:from>
    <xdr:ext cx="405111" cy="259045"/>
    <xdr:sp macro="" textlink="">
      <xdr:nvSpPr>
        <xdr:cNvPr id="83" name="n_3mainValue【図書館】&#10;有形固定資産減価償却率"/>
        <xdr:cNvSpPr txBox="1"/>
      </xdr:nvSpPr>
      <xdr:spPr>
        <a:xfrm>
          <a:off x="181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12" name="【図書館】&#10;一人当たり面積平均値テキスト"/>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27322</xdr:rowOff>
    </xdr:from>
    <xdr:ext cx="469744" cy="259045"/>
    <xdr:sp macro="" textlink="">
      <xdr:nvSpPr>
        <xdr:cNvPr id="115" name="n_1aveValue【図書館】&#10;一人当たり面積"/>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113030</xdr:rowOff>
    </xdr:from>
    <xdr:to>
      <xdr:col>46</xdr:col>
      <xdr:colOff>38100</xdr:colOff>
      <xdr:row>40</xdr:row>
      <xdr:rowOff>43180</xdr:rowOff>
    </xdr:to>
    <xdr:sp macro="" textlink="">
      <xdr:nvSpPr>
        <xdr:cNvPr id="116" name="フローチャート: 判断 115"/>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59707</xdr:rowOff>
    </xdr:from>
    <xdr:ext cx="469744" cy="259045"/>
    <xdr:sp macro="" textlink="">
      <xdr:nvSpPr>
        <xdr:cNvPr id="117" name="n_2aveValue【図書館】&#10;一人当たり面積"/>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76835</xdr:rowOff>
    </xdr:from>
    <xdr:to>
      <xdr:col>41</xdr:col>
      <xdr:colOff>101600</xdr:colOff>
      <xdr:row>40</xdr:row>
      <xdr:rowOff>6985</xdr:rowOff>
    </xdr:to>
    <xdr:sp macro="" textlink="">
      <xdr:nvSpPr>
        <xdr:cNvPr id="118" name="フローチャート: 判断 117"/>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23512</xdr:rowOff>
    </xdr:from>
    <xdr:ext cx="469744" cy="259045"/>
    <xdr:sp macro="" textlink="">
      <xdr:nvSpPr>
        <xdr:cNvPr id="119" name="n_3aveValue【図書館】&#10;一人当たり面積"/>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137795</xdr:rowOff>
    </xdr:from>
    <xdr:to>
      <xdr:col>55</xdr:col>
      <xdr:colOff>50800</xdr:colOff>
      <xdr:row>41</xdr:row>
      <xdr:rowOff>67945</xdr:rowOff>
    </xdr:to>
    <xdr:sp macro="" textlink="">
      <xdr:nvSpPr>
        <xdr:cNvPr id="125" name="楕円 124"/>
        <xdr:cNvSpPr/>
      </xdr:nvSpPr>
      <xdr:spPr>
        <a:xfrm>
          <a:off x="10426700" y="699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116222</xdr:rowOff>
    </xdr:from>
    <xdr:ext cx="469744" cy="259045"/>
    <xdr:sp macro="" textlink="">
      <xdr:nvSpPr>
        <xdr:cNvPr id="126" name="【図書館】&#10;一人当たり面積該当値テキスト"/>
        <xdr:cNvSpPr txBox="1"/>
      </xdr:nvSpPr>
      <xdr:spPr>
        <a:xfrm>
          <a:off x="10515600" y="697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7" name="楕円 126"/>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17145</xdr:rowOff>
    </xdr:from>
    <xdr:to>
      <xdr:col>55</xdr:col>
      <xdr:colOff>0</xdr:colOff>
      <xdr:row>41</xdr:row>
      <xdr:rowOff>19050</xdr:rowOff>
    </xdr:to>
    <xdr:cxnSp macro="">
      <xdr:nvCxnSpPr>
        <xdr:cNvPr id="128" name="直線コネクタ 127"/>
        <xdr:cNvCxnSpPr/>
      </xdr:nvCxnSpPr>
      <xdr:spPr>
        <a:xfrm flipV="1">
          <a:off x="9639300" y="70465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145415</xdr:rowOff>
    </xdr:from>
    <xdr:to>
      <xdr:col>46</xdr:col>
      <xdr:colOff>38100</xdr:colOff>
      <xdr:row>41</xdr:row>
      <xdr:rowOff>75565</xdr:rowOff>
    </xdr:to>
    <xdr:sp macro="" textlink="">
      <xdr:nvSpPr>
        <xdr:cNvPr id="129" name="楕円 128"/>
        <xdr:cNvSpPr/>
      </xdr:nvSpPr>
      <xdr:spPr>
        <a:xfrm>
          <a:off x="8699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24765</xdr:rowOff>
    </xdr:to>
    <xdr:cxnSp macro="">
      <xdr:nvCxnSpPr>
        <xdr:cNvPr id="130" name="直線コネクタ 129"/>
        <xdr:cNvCxnSpPr/>
      </xdr:nvCxnSpPr>
      <xdr:spPr>
        <a:xfrm flipV="1">
          <a:off x="8750300" y="7048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147320</xdr:rowOff>
    </xdr:from>
    <xdr:to>
      <xdr:col>41</xdr:col>
      <xdr:colOff>101600</xdr:colOff>
      <xdr:row>41</xdr:row>
      <xdr:rowOff>77470</xdr:rowOff>
    </xdr:to>
    <xdr:sp macro="" textlink="">
      <xdr:nvSpPr>
        <xdr:cNvPr id="131" name="楕円 130"/>
        <xdr:cNvSpPr/>
      </xdr:nvSpPr>
      <xdr:spPr>
        <a:xfrm>
          <a:off x="7810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24765</xdr:rowOff>
    </xdr:from>
    <xdr:to>
      <xdr:col>45</xdr:col>
      <xdr:colOff>177800</xdr:colOff>
      <xdr:row>41</xdr:row>
      <xdr:rowOff>26670</xdr:rowOff>
    </xdr:to>
    <xdr:cxnSp macro="">
      <xdr:nvCxnSpPr>
        <xdr:cNvPr id="132" name="直線コネクタ 131"/>
        <xdr:cNvCxnSpPr/>
      </xdr:nvCxnSpPr>
      <xdr:spPr>
        <a:xfrm flipV="1">
          <a:off x="7861300" y="70542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60977</xdr:rowOff>
    </xdr:from>
    <xdr:ext cx="469744" cy="259045"/>
    <xdr:sp macro="" textlink="">
      <xdr:nvSpPr>
        <xdr:cNvPr id="133" name="n_1mainValue【図書館】&#10;一人当たり面積"/>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66692</xdr:rowOff>
    </xdr:from>
    <xdr:ext cx="469744" cy="259045"/>
    <xdr:sp macro="" textlink="">
      <xdr:nvSpPr>
        <xdr:cNvPr id="134" name="n_2mainValue【図書館】&#10;一人当たり面積"/>
        <xdr:cNvSpPr txBox="1"/>
      </xdr:nvSpPr>
      <xdr:spPr>
        <a:xfrm>
          <a:off x="8515427" y="7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68597</xdr:rowOff>
    </xdr:from>
    <xdr:ext cx="469744" cy="259045"/>
    <xdr:sp macro="" textlink="">
      <xdr:nvSpPr>
        <xdr:cNvPr id="135" name="n_3mainValue【図書館】&#10;一人当たり面積"/>
        <xdr:cNvSpPr txBox="1"/>
      </xdr:nvSpPr>
      <xdr:spPr>
        <a:xfrm>
          <a:off x="7626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170197</xdr:rowOff>
    </xdr:from>
    <xdr:ext cx="405111" cy="259045"/>
    <xdr:sp macro="" textlink="">
      <xdr:nvSpPr>
        <xdr:cNvPr id="165" name="【体育館・プール】&#10;有形固定資産減価償却率平均値テキスト"/>
        <xdr:cNvSpPr txBox="1"/>
      </xdr:nvSpPr>
      <xdr:spPr>
        <a:xfrm>
          <a:off x="46736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100982</xdr:rowOff>
    </xdr:from>
    <xdr:ext cx="405111" cy="259045"/>
    <xdr:sp macro="" textlink="">
      <xdr:nvSpPr>
        <xdr:cNvPr id="168" name="n_1aveValue【体育館・プール】&#10;有形固定資産減価償却率"/>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12065</xdr:rowOff>
    </xdr:from>
    <xdr:to>
      <xdr:col>15</xdr:col>
      <xdr:colOff>101600</xdr:colOff>
      <xdr:row>59</xdr:row>
      <xdr:rowOff>113665</xdr:rowOff>
    </xdr:to>
    <xdr:sp macro="" textlink="">
      <xdr:nvSpPr>
        <xdr:cNvPr id="169" name="フローチャート: 判断 168"/>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104792</xdr:rowOff>
    </xdr:from>
    <xdr:ext cx="405111" cy="259045"/>
    <xdr:sp macro="" textlink="">
      <xdr:nvSpPr>
        <xdr:cNvPr id="170" name="n_2aveValue【体育館・プール】&#10;有形固定資産減価償却率"/>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29210</xdr:rowOff>
    </xdr:from>
    <xdr:to>
      <xdr:col>10</xdr:col>
      <xdr:colOff>165100</xdr:colOff>
      <xdr:row>59</xdr:row>
      <xdr:rowOff>130810</xdr:rowOff>
    </xdr:to>
    <xdr:sp macro="" textlink="">
      <xdr:nvSpPr>
        <xdr:cNvPr id="171" name="フローチャート: 判断 170"/>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121937</xdr:rowOff>
    </xdr:from>
    <xdr:ext cx="405111" cy="259045"/>
    <xdr:sp macro="" textlink="">
      <xdr:nvSpPr>
        <xdr:cNvPr id="172" name="n_3aveValue【体育館・プール】&#10;有形固定資産減価償却率"/>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楕円 177"/>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79" name="【体育館・プー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80" name="楕円 179"/>
        <xdr:cNvSpPr/>
      </xdr:nvSpPr>
      <xdr:spPr>
        <a:xfrm>
          <a:off x="3746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26670</xdr:rowOff>
    </xdr:from>
    <xdr:to>
      <xdr:col>24</xdr:col>
      <xdr:colOff>63500</xdr:colOff>
      <xdr:row>60</xdr:row>
      <xdr:rowOff>28575</xdr:rowOff>
    </xdr:to>
    <xdr:cxnSp macro="">
      <xdr:nvCxnSpPr>
        <xdr:cNvPr id="181" name="直線コネクタ 180"/>
        <xdr:cNvCxnSpPr/>
      </xdr:nvCxnSpPr>
      <xdr:spPr>
        <a:xfrm>
          <a:off x="3797300" y="9970770"/>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57785</xdr:rowOff>
    </xdr:from>
    <xdr:to>
      <xdr:col>15</xdr:col>
      <xdr:colOff>101600</xdr:colOff>
      <xdr:row>58</xdr:row>
      <xdr:rowOff>159385</xdr:rowOff>
    </xdr:to>
    <xdr:sp macro="" textlink="">
      <xdr:nvSpPr>
        <xdr:cNvPr id="182" name="楕円 181"/>
        <xdr:cNvSpPr/>
      </xdr:nvSpPr>
      <xdr:spPr>
        <a:xfrm>
          <a:off x="2857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108585</xdr:rowOff>
    </xdr:to>
    <xdr:cxnSp macro="">
      <xdr:nvCxnSpPr>
        <xdr:cNvPr id="183" name="直線コネクタ 182"/>
        <xdr:cNvCxnSpPr/>
      </xdr:nvCxnSpPr>
      <xdr:spPr>
        <a:xfrm flipV="1">
          <a:off x="2908300" y="997077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4" name="楕円 183"/>
        <xdr:cNvSpPr/>
      </xdr:nvSpPr>
      <xdr:spPr>
        <a:xfrm>
          <a:off x="1968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108585</xdr:rowOff>
    </xdr:from>
    <xdr:to>
      <xdr:col>15</xdr:col>
      <xdr:colOff>50800</xdr:colOff>
      <xdr:row>58</xdr:row>
      <xdr:rowOff>108585</xdr:rowOff>
    </xdr:to>
    <xdr:cxnSp macro="">
      <xdr:nvCxnSpPr>
        <xdr:cNvPr id="185" name="直線コネクタ 184"/>
        <xdr:cNvCxnSpPr/>
      </xdr:nvCxnSpPr>
      <xdr:spPr>
        <a:xfrm>
          <a:off x="2019300" y="100526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93997</xdr:rowOff>
    </xdr:from>
    <xdr:ext cx="405111" cy="259045"/>
    <xdr:sp macro="" textlink="">
      <xdr:nvSpPr>
        <xdr:cNvPr id="186" name="n_1mainValue【体育館・プール】&#10;有形固定資産減価償却率"/>
        <xdr:cNvSpPr txBox="1"/>
      </xdr:nvSpPr>
      <xdr:spPr>
        <a:xfrm>
          <a:off x="3582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4462</xdr:rowOff>
    </xdr:from>
    <xdr:ext cx="405111" cy="259045"/>
    <xdr:sp macro="" textlink="">
      <xdr:nvSpPr>
        <xdr:cNvPr id="187" name="n_2mainValue【体育館・プール】&#10;有形固定資産減価償却率"/>
        <xdr:cNvSpPr txBox="1"/>
      </xdr:nvSpPr>
      <xdr:spPr>
        <a:xfrm>
          <a:off x="2705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4462</xdr:rowOff>
    </xdr:from>
    <xdr:ext cx="405111" cy="259045"/>
    <xdr:sp macro="" textlink="">
      <xdr:nvSpPr>
        <xdr:cNvPr id="188" name="n_3mainValue【体育館・プール】&#10;有形固定資産減価償却率"/>
        <xdr:cNvSpPr txBox="1"/>
      </xdr:nvSpPr>
      <xdr:spPr>
        <a:xfrm>
          <a:off x="1816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105318</xdr:rowOff>
    </xdr:from>
    <xdr:ext cx="469744" cy="259045"/>
    <xdr:sp macro="" textlink="">
      <xdr:nvSpPr>
        <xdr:cNvPr id="219" name="【体育館・プール】&#10;一人当たり面積平均値テキスト"/>
        <xdr:cNvSpPr txBox="1"/>
      </xdr:nvSpPr>
      <xdr:spPr>
        <a:xfrm>
          <a:off x="10515600" y="10735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26505</xdr:rowOff>
    </xdr:from>
    <xdr:ext cx="469744" cy="259045"/>
    <xdr:sp macro="" textlink="">
      <xdr:nvSpPr>
        <xdr:cNvPr id="222" name="n_1aveValue【体育館・プール】&#10;一人当たり面積"/>
        <xdr:cNvSpPr txBox="1"/>
      </xdr:nvSpPr>
      <xdr:spPr>
        <a:xfrm>
          <a:off x="93917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75747</xdr:rowOff>
    </xdr:from>
    <xdr:to>
      <xdr:col>46</xdr:col>
      <xdr:colOff>38100</xdr:colOff>
      <xdr:row>64</xdr:row>
      <xdr:rowOff>5897</xdr:rowOff>
    </xdr:to>
    <xdr:sp macro="" textlink="">
      <xdr:nvSpPr>
        <xdr:cNvPr id="223" name="フローチャート: 判断 222"/>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22424</xdr:rowOff>
    </xdr:from>
    <xdr:ext cx="469744" cy="259045"/>
    <xdr:sp macro="" textlink="">
      <xdr:nvSpPr>
        <xdr:cNvPr id="224" name="n_2aveValue【体育館・プール】&#10;一人当たり面積"/>
        <xdr:cNvSpPr txBox="1"/>
      </xdr:nvSpPr>
      <xdr:spPr>
        <a:xfrm>
          <a:off x="8515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104974</xdr:rowOff>
    </xdr:from>
    <xdr:to>
      <xdr:col>41</xdr:col>
      <xdr:colOff>101600</xdr:colOff>
      <xdr:row>64</xdr:row>
      <xdr:rowOff>35124</xdr:rowOff>
    </xdr:to>
    <xdr:sp macro="" textlink="">
      <xdr:nvSpPr>
        <xdr:cNvPr id="225" name="フローチャート: 判断 224"/>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51651</xdr:rowOff>
    </xdr:from>
    <xdr:ext cx="469744" cy="259045"/>
    <xdr:sp macro="" textlink="">
      <xdr:nvSpPr>
        <xdr:cNvPr id="226" name="n_3aveValue【体育館・プール】&#10;一人当たり面積"/>
        <xdr:cNvSpPr txBox="1"/>
      </xdr:nvSpPr>
      <xdr:spPr>
        <a:xfrm>
          <a:off x="7626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107751</xdr:rowOff>
    </xdr:from>
    <xdr:to>
      <xdr:col>55</xdr:col>
      <xdr:colOff>50800</xdr:colOff>
      <xdr:row>64</xdr:row>
      <xdr:rowOff>37901</xdr:rowOff>
    </xdr:to>
    <xdr:sp macro="" textlink="">
      <xdr:nvSpPr>
        <xdr:cNvPr id="232" name="楕円 231"/>
        <xdr:cNvSpPr/>
      </xdr:nvSpPr>
      <xdr:spPr>
        <a:xfrm>
          <a:off x="10426700" y="1090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60869</xdr:rowOff>
    </xdr:from>
    <xdr:ext cx="469744" cy="259045"/>
    <xdr:sp macro="" textlink="">
      <xdr:nvSpPr>
        <xdr:cNvPr id="233" name="【体育館・プール】&#10;一人当たり面積該当値テキスト"/>
        <xdr:cNvSpPr txBox="1"/>
      </xdr:nvSpPr>
      <xdr:spPr>
        <a:xfrm>
          <a:off x="10515600" y="1086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109220</xdr:rowOff>
    </xdr:from>
    <xdr:to>
      <xdr:col>50</xdr:col>
      <xdr:colOff>165100</xdr:colOff>
      <xdr:row>64</xdr:row>
      <xdr:rowOff>39370</xdr:rowOff>
    </xdr:to>
    <xdr:sp macro="" textlink="">
      <xdr:nvSpPr>
        <xdr:cNvPr id="234" name="楕円 233"/>
        <xdr:cNvSpPr/>
      </xdr:nvSpPr>
      <xdr:spPr>
        <a:xfrm>
          <a:off x="9588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158551</xdr:rowOff>
    </xdr:from>
    <xdr:to>
      <xdr:col>55</xdr:col>
      <xdr:colOff>0</xdr:colOff>
      <xdr:row>63</xdr:row>
      <xdr:rowOff>160020</xdr:rowOff>
    </xdr:to>
    <xdr:cxnSp macro="">
      <xdr:nvCxnSpPr>
        <xdr:cNvPr id="235" name="直線コネクタ 234"/>
        <xdr:cNvCxnSpPr/>
      </xdr:nvCxnSpPr>
      <xdr:spPr>
        <a:xfrm flipV="1">
          <a:off x="9639300" y="10959901"/>
          <a:ext cx="8382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112812</xdr:rowOff>
    </xdr:from>
    <xdr:to>
      <xdr:col>46</xdr:col>
      <xdr:colOff>38100</xdr:colOff>
      <xdr:row>64</xdr:row>
      <xdr:rowOff>42962</xdr:rowOff>
    </xdr:to>
    <xdr:sp macro="" textlink="">
      <xdr:nvSpPr>
        <xdr:cNvPr id="236" name="楕円 235"/>
        <xdr:cNvSpPr/>
      </xdr:nvSpPr>
      <xdr:spPr>
        <a:xfrm>
          <a:off x="8699500" y="1091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63</xdr:row>
      <xdr:rowOff>163612</xdr:rowOff>
    </xdr:to>
    <xdr:cxnSp macro="">
      <xdr:nvCxnSpPr>
        <xdr:cNvPr id="237" name="直線コネクタ 236"/>
        <xdr:cNvCxnSpPr/>
      </xdr:nvCxnSpPr>
      <xdr:spPr>
        <a:xfrm flipV="1">
          <a:off x="8750300" y="10961370"/>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114445</xdr:rowOff>
    </xdr:from>
    <xdr:to>
      <xdr:col>41</xdr:col>
      <xdr:colOff>101600</xdr:colOff>
      <xdr:row>64</xdr:row>
      <xdr:rowOff>44595</xdr:rowOff>
    </xdr:to>
    <xdr:sp macro="" textlink="">
      <xdr:nvSpPr>
        <xdr:cNvPr id="238" name="楕円 237"/>
        <xdr:cNvSpPr/>
      </xdr:nvSpPr>
      <xdr:spPr>
        <a:xfrm>
          <a:off x="7810500" y="109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163612</xdr:rowOff>
    </xdr:from>
    <xdr:to>
      <xdr:col>45</xdr:col>
      <xdr:colOff>177800</xdr:colOff>
      <xdr:row>63</xdr:row>
      <xdr:rowOff>165245</xdr:rowOff>
    </xdr:to>
    <xdr:cxnSp macro="">
      <xdr:nvCxnSpPr>
        <xdr:cNvPr id="239" name="直線コネクタ 238"/>
        <xdr:cNvCxnSpPr/>
      </xdr:nvCxnSpPr>
      <xdr:spPr>
        <a:xfrm flipV="1">
          <a:off x="7861300" y="1096496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30497</xdr:rowOff>
    </xdr:from>
    <xdr:ext cx="469744" cy="259045"/>
    <xdr:sp macro="" textlink="">
      <xdr:nvSpPr>
        <xdr:cNvPr id="240" name="n_1mainValue【体育館・プール】&#10;一人当たり面積"/>
        <xdr:cNvSpPr txBox="1"/>
      </xdr:nvSpPr>
      <xdr:spPr>
        <a:xfrm>
          <a:off x="9391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34089</xdr:rowOff>
    </xdr:from>
    <xdr:ext cx="469744" cy="259045"/>
    <xdr:sp macro="" textlink="">
      <xdr:nvSpPr>
        <xdr:cNvPr id="241" name="n_2mainValue【体育館・プール】&#10;一人当たり面積"/>
        <xdr:cNvSpPr txBox="1"/>
      </xdr:nvSpPr>
      <xdr:spPr>
        <a:xfrm>
          <a:off x="8515427" y="1100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35722</xdr:rowOff>
    </xdr:from>
    <xdr:ext cx="469744" cy="259045"/>
    <xdr:sp macro="" textlink="">
      <xdr:nvSpPr>
        <xdr:cNvPr id="242" name="n_3mainValue【体育館・プール】&#10;一人当たり面積"/>
        <xdr:cNvSpPr txBox="1"/>
      </xdr:nvSpPr>
      <xdr:spPr>
        <a:xfrm>
          <a:off x="7626427" y="110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69" name="テキスト ボックス 26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71" name="テキスト ボックス 27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77" name="テキスト ボックス 276"/>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156211</xdr:rowOff>
    </xdr:to>
    <xdr:cxnSp macro="">
      <xdr:nvCxnSpPr>
        <xdr:cNvPr id="281" name="直線コネクタ 280"/>
        <xdr:cNvCxnSpPr/>
      </xdr:nvCxnSpPr>
      <xdr:spPr>
        <a:xfrm flipV="1">
          <a:off x="4634865"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282" name="【市民会館】&#10;有形固定資産減価償却率最小値テキスト"/>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283" name="直線コネクタ 282"/>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69744" cy="259045"/>
    <xdr:sp macro="" textlink="">
      <xdr:nvSpPr>
        <xdr:cNvPr id="284" name="【市民会館】&#10;有形固定資産減価償却率最大値テキスト"/>
        <xdr:cNvSpPr txBox="1"/>
      </xdr:nvSpPr>
      <xdr:spPr>
        <a:xfrm>
          <a:off x="4673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5" name="直線コネクタ 28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154703</xdr:rowOff>
    </xdr:from>
    <xdr:ext cx="405111" cy="259045"/>
    <xdr:sp macro="" textlink="">
      <xdr:nvSpPr>
        <xdr:cNvPr id="286" name="【市民会館】&#10;有形固定資産減価償却率平均値テキスト"/>
        <xdr:cNvSpPr txBox="1"/>
      </xdr:nvSpPr>
      <xdr:spPr>
        <a:xfrm>
          <a:off x="4673600" y="18156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xdr:rowOff>
    </xdr:from>
    <xdr:to>
      <xdr:col>24</xdr:col>
      <xdr:colOff>114300</xdr:colOff>
      <xdr:row>106</xdr:row>
      <xdr:rowOff>106426</xdr:rowOff>
    </xdr:to>
    <xdr:sp macro="" textlink="">
      <xdr:nvSpPr>
        <xdr:cNvPr id="287" name="フローチャート: 判断 286"/>
        <xdr:cNvSpPr/>
      </xdr:nvSpPr>
      <xdr:spPr>
        <a:xfrm>
          <a:off x="4584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41402</xdr:rowOff>
    </xdr:from>
    <xdr:to>
      <xdr:col>20</xdr:col>
      <xdr:colOff>38100</xdr:colOff>
      <xdr:row>106</xdr:row>
      <xdr:rowOff>143002</xdr:rowOff>
    </xdr:to>
    <xdr:sp macro="" textlink="">
      <xdr:nvSpPr>
        <xdr:cNvPr id="288" name="フローチャート: 判断 287"/>
        <xdr:cNvSpPr/>
      </xdr:nvSpPr>
      <xdr:spPr>
        <a:xfrm>
          <a:off x="3746500" y="182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134129</xdr:rowOff>
    </xdr:from>
    <xdr:ext cx="405111" cy="259045"/>
    <xdr:sp macro="" textlink="">
      <xdr:nvSpPr>
        <xdr:cNvPr id="289" name="n_1aveValue【市民会館】&#10;有形固定資産減価償却率"/>
        <xdr:cNvSpPr txBox="1"/>
      </xdr:nvSpPr>
      <xdr:spPr>
        <a:xfrm>
          <a:off x="3582044" y="1830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29972</xdr:rowOff>
    </xdr:from>
    <xdr:to>
      <xdr:col>15</xdr:col>
      <xdr:colOff>101600</xdr:colOff>
      <xdr:row>106</xdr:row>
      <xdr:rowOff>131572</xdr:rowOff>
    </xdr:to>
    <xdr:sp macro="" textlink="">
      <xdr:nvSpPr>
        <xdr:cNvPr id="290" name="フローチャート: 判断 289"/>
        <xdr:cNvSpPr/>
      </xdr:nvSpPr>
      <xdr:spPr>
        <a:xfrm>
          <a:off x="2857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106</xdr:row>
      <xdr:rowOff>122699</xdr:rowOff>
    </xdr:from>
    <xdr:ext cx="405111" cy="259045"/>
    <xdr:sp macro="" textlink="">
      <xdr:nvSpPr>
        <xdr:cNvPr id="291" name="n_2aveValue【市民会館】&#10;有形固定資産減価償却率"/>
        <xdr:cNvSpPr txBox="1"/>
      </xdr:nvSpPr>
      <xdr:spPr>
        <a:xfrm>
          <a:off x="2705744"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128270</xdr:rowOff>
    </xdr:from>
    <xdr:to>
      <xdr:col>10</xdr:col>
      <xdr:colOff>165100</xdr:colOff>
      <xdr:row>107</xdr:row>
      <xdr:rowOff>58420</xdr:rowOff>
    </xdr:to>
    <xdr:sp macro="" textlink="">
      <xdr:nvSpPr>
        <xdr:cNvPr id="292" name="フローチャート: 判断 291"/>
        <xdr:cNvSpPr/>
      </xdr:nvSpPr>
      <xdr:spPr>
        <a:xfrm>
          <a:off x="1968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49547</xdr:rowOff>
    </xdr:from>
    <xdr:ext cx="405111" cy="259045"/>
    <xdr:sp macro="" textlink="">
      <xdr:nvSpPr>
        <xdr:cNvPr id="293" name="n_3aveValue【市民会館】&#10;有形固定資産減価償却率"/>
        <xdr:cNvSpPr txBox="1"/>
      </xdr:nvSpPr>
      <xdr:spPr>
        <a:xfrm>
          <a:off x="1816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87122</xdr:rowOff>
    </xdr:from>
    <xdr:to>
      <xdr:col>24</xdr:col>
      <xdr:colOff>114300</xdr:colOff>
      <xdr:row>104</xdr:row>
      <xdr:rowOff>17272</xdr:rowOff>
    </xdr:to>
    <xdr:sp macro="" textlink="">
      <xdr:nvSpPr>
        <xdr:cNvPr id="299" name="楕円 298"/>
        <xdr:cNvSpPr/>
      </xdr:nvSpPr>
      <xdr:spPr>
        <a:xfrm>
          <a:off x="4584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109999</xdr:rowOff>
    </xdr:from>
    <xdr:ext cx="405111" cy="259045"/>
    <xdr:sp macro="" textlink="">
      <xdr:nvSpPr>
        <xdr:cNvPr id="300" name="【市民会館】&#10;有形固定資産減価償却率該当値テキスト"/>
        <xdr:cNvSpPr txBox="1"/>
      </xdr:nvSpPr>
      <xdr:spPr>
        <a:xfrm>
          <a:off x="4673600" y="1759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301" name="楕円 300"/>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137922</xdr:rowOff>
    </xdr:from>
    <xdr:to>
      <xdr:col>24</xdr:col>
      <xdr:colOff>63500</xdr:colOff>
      <xdr:row>104</xdr:row>
      <xdr:rowOff>7620</xdr:rowOff>
    </xdr:to>
    <xdr:cxnSp macro="">
      <xdr:nvCxnSpPr>
        <xdr:cNvPr id="302" name="直線コネクタ 301"/>
        <xdr:cNvCxnSpPr/>
      </xdr:nvCxnSpPr>
      <xdr:spPr>
        <a:xfrm flipV="1">
          <a:off x="3797300" y="177972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55118</xdr:rowOff>
    </xdr:from>
    <xdr:to>
      <xdr:col>15</xdr:col>
      <xdr:colOff>101600</xdr:colOff>
      <xdr:row>104</xdr:row>
      <xdr:rowOff>156718</xdr:rowOff>
    </xdr:to>
    <xdr:sp macro="" textlink="">
      <xdr:nvSpPr>
        <xdr:cNvPr id="303" name="楕円 302"/>
        <xdr:cNvSpPr/>
      </xdr:nvSpPr>
      <xdr:spPr>
        <a:xfrm>
          <a:off x="2857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105918</xdr:rowOff>
    </xdr:to>
    <xdr:cxnSp macro="">
      <xdr:nvCxnSpPr>
        <xdr:cNvPr id="304" name="直線コネクタ 303"/>
        <xdr:cNvCxnSpPr/>
      </xdr:nvCxnSpPr>
      <xdr:spPr>
        <a:xfrm flipV="1">
          <a:off x="2908300" y="1783842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55118</xdr:rowOff>
    </xdr:from>
    <xdr:to>
      <xdr:col>10</xdr:col>
      <xdr:colOff>165100</xdr:colOff>
      <xdr:row>104</xdr:row>
      <xdr:rowOff>156718</xdr:rowOff>
    </xdr:to>
    <xdr:sp macro="" textlink="">
      <xdr:nvSpPr>
        <xdr:cNvPr id="305" name="楕円 304"/>
        <xdr:cNvSpPr/>
      </xdr:nvSpPr>
      <xdr:spPr>
        <a:xfrm>
          <a:off x="19685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105918</xdr:rowOff>
    </xdr:from>
    <xdr:to>
      <xdr:col>15</xdr:col>
      <xdr:colOff>50800</xdr:colOff>
      <xdr:row>104</xdr:row>
      <xdr:rowOff>105918</xdr:rowOff>
    </xdr:to>
    <xdr:cxnSp macro="">
      <xdr:nvCxnSpPr>
        <xdr:cNvPr id="306" name="直線コネクタ 305"/>
        <xdr:cNvCxnSpPr/>
      </xdr:nvCxnSpPr>
      <xdr:spPr>
        <a:xfrm>
          <a:off x="2019300" y="17936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74947</xdr:rowOff>
    </xdr:from>
    <xdr:ext cx="405111" cy="259045"/>
    <xdr:sp macro="" textlink="">
      <xdr:nvSpPr>
        <xdr:cNvPr id="307" name="n_1main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1795</xdr:rowOff>
    </xdr:from>
    <xdr:ext cx="405111" cy="259045"/>
    <xdr:sp macro="" textlink="">
      <xdr:nvSpPr>
        <xdr:cNvPr id="308" name="n_2mainValue【市民会館】&#10;有形固定資産減価償却率"/>
        <xdr:cNvSpPr txBox="1"/>
      </xdr:nvSpPr>
      <xdr:spPr>
        <a:xfrm>
          <a:off x="2705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1795</xdr:rowOff>
    </xdr:from>
    <xdr:ext cx="405111" cy="259045"/>
    <xdr:sp macro="" textlink="">
      <xdr:nvSpPr>
        <xdr:cNvPr id="309" name="n_3mainValue【市民会館】&#10;有形固定資産減価償却率"/>
        <xdr:cNvSpPr txBox="1"/>
      </xdr:nvSpPr>
      <xdr:spPr>
        <a:xfrm>
          <a:off x="1816744" y="1766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1" name="テキスト ボックス 32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3" name="テキスト ボックス 32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5" name="テキスト ボックス 32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27" name="テキスト ボックス 32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9" name="テキスト ボックス 32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1" name="テキスト ボックス 3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44196</xdr:rowOff>
    </xdr:from>
    <xdr:to>
      <xdr:col>54</xdr:col>
      <xdr:colOff>189865</xdr:colOff>
      <xdr:row>108</xdr:row>
      <xdr:rowOff>129539</xdr:rowOff>
    </xdr:to>
    <xdr:cxnSp macro="">
      <xdr:nvCxnSpPr>
        <xdr:cNvPr id="333" name="直線コネクタ 332"/>
        <xdr:cNvCxnSpPr/>
      </xdr:nvCxnSpPr>
      <xdr:spPr>
        <a:xfrm flipV="1">
          <a:off x="10476865" y="17360646"/>
          <a:ext cx="0" cy="1285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133366</xdr:rowOff>
    </xdr:from>
    <xdr:ext cx="469744" cy="259045"/>
    <xdr:sp macro="" textlink="">
      <xdr:nvSpPr>
        <xdr:cNvPr id="334" name="【市民会館】&#10;一人当たり面積最小値テキスト"/>
        <xdr:cNvSpPr txBox="1"/>
      </xdr:nvSpPr>
      <xdr:spPr>
        <a:xfrm>
          <a:off x="10515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129539</xdr:rowOff>
    </xdr:from>
    <xdr:to>
      <xdr:col>55</xdr:col>
      <xdr:colOff>88900</xdr:colOff>
      <xdr:row>108</xdr:row>
      <xdr:rowOff>129539</xdr:rowOff>
    </xdr:to>
    <xdr:cxnSp macro="">
      <xdr:nvCxnSpPr>
        <xdr:cNvPr id="335" name="直線コネクタ 334"/>
        <xdr:cNvCxnSpPr/>
      </xdr:nvCxnSpPr>
      <xdr:spPr>
        <a:xfrm>
          <a:off x="10388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162323</xdr:rowOff>
    </xdr:from>
    <xdr:ext cx="469744" cy="259045"/>
    <xdr:sp macro="" textlink="">
      <xdr:nvSpPr>
        <xdr:cNvPr id="336" name="【市民会館】&#10;一人当たり面積最大値テキスト"/>
        <xdr:cNvSpPr txBox="1"/>
      </xdr:nvSpPr>
      <xdr:spPr>
        <a:xfrm>
          <a:off x="10515600" y="1713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44196</xdr:rowOff>
    </xdr:from>
    <xdr:to>
      <xdr:col>55</xdr:col>
      <xdr:colOff>88900</xdr:colOff>
      <xdr:row>101</xdr:row>
      <xdr:rowOff>44196</xdr:rowOff>
    </xdr:to>
    <xdr:cxnSp macro="">
      <xdr:nvCxnSpPr>
        <xdr:cNvPr id="337" name="直線コネクタ 336"/>
        <xdr:cNvCxnSpPr/>
      </xdr:nvCxnSpPr>
      <xdr:spPr>
        <a:xfrm>
          <a:off x="10388600" y="1736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93235</xdr:rowOff>
    </xdr:from>
    <xdr:ext cx="469744" cy="259045"/>
    <xdr:sp macro="" textlink="">
      <xdr:nvSpPr>
        <xdr:cNvPr id="338" name="【市民会館】&#10;一人当たり面積平均値テキスト"/>
        <xdr:cNvSpPr txBox="1"/>
      </xdr:nvSpPr>
      <xdr:spPr>
        <a:xfrm>
          <a:off x="10515600" y="18095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70358</xdr:rowOff>
    </xdr:from>
    <xdr:to>
      <xdr:col>55</xdr:col>
      <xdr:colOff>50800</xdr:colOff>
      <xdr:row>107</xdr:row>
      <xdr:rowOff>508</xdr:rowOff>
    </xdr:to>
    <xdr:sp macro="" textlink="">
      <xdr:nvSpPr>
        <xdr:cNvPr id="339" name="フローチャート: 判断 338"/>
        <xdr:cNvSpPr/>
      </xdr:nvSpPr>
      <xdr:spPr>
        <a:xfrm>
          <a:off x="104267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93599</xdr:rowOff>
    </xdr:from>
    <xdr:to>
      <xdr:col>50</xdr:col>
      <xdr:colOff>165100</xdr:colOff>
      <xdr:row>107</xdr:row>
      <xdr:rowOff>23749</xdr:rowOff>
    </xdr:to>
    <xdr:sp macro="" textlink="">
      <xdr:nvSpPr>
        <xdr:cNvPr id="340" name="フローチャート: 判断 339"/>
        <xdr:cNvSpPr/>
      </xdr:nvSpPr>
      <xdr:spPr>
        <a:xfrm>
          <a:off x="9588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40276</xdr:rowOff>
    </xdr:from>
    <xdr:ext cx="469744" cy="259045"/>
    <xdr:sp macro="" textlink="">
      <xdr:nvSpPr>
        <xdr:cNvPr id="341" name="n_1aveValue【市民会館】&#10;一人当たり面積"/>
        <xdr:cNvSpPr txBox="1"/>
      </xdr:nvSpPr>
      <xdr:spPr>
        <a:xfrm>
          <a:off x="93917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138557</xdr:rowOff>
    </xdr:from>
    <xdr:to>
      <xdr:col>46</xdr:col>
      <xdr:colOff>38100</xdr:colOff>
      <xdr:row>107</xdr:row>
      <xdr:rowOff>68707</xdr:rowOff>
    </xdr:to>
    <xdr:sp macro="" textlink="">
      <xdr:nvSpPr>
        <xdr:cNvPr id="342" name="フローチャート: 判断 341"/>
        <xdr:cNvSpPr/>
      </xdr:nvSpPr>
      <xdr:spPr>
        <a:xfrm>
          <a:off x="8699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85234</xdr:rowOff>
    </xdr:from>
    <xdr:ext cx="469744" cy="259045"/>
    <xdr:sp macro="" textlink="">
      <xdr:nvSpPr>
        <xdr:cNvPr id="343" name="n_2aveValue【市民会館】&#10;一人当たり面積"/>
        <xdr:cNvSpPr txBox="1"/>
      </xdr:nvSpPr>
      <xdr:spPr>
        <a:xfrm>
          <a:off x="8515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44" name="フローチャート: 判断 343"/>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45" name="n_3aveValue【市民会館】&#10;一人当たり面積"/>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4826</xdr:rowOff>
    </xdr:from>
    <xdr:to>
      <xdr:col>55</xdr:col>
      <xdr:colOff>50800</xdr:colOff>
      <xdr:row>108</xdr:row>
      <xdr:rowOff>106426</xdr:rowOff>
    </xdr:to>
    <xdr:sp macro="" textlink="">
      <xdr:nvSpPr>
        <xdr:cNvPr id="351" name="楕円 350"/>
        <xdr:cNvSpPr/>
      </xdr:nvSpPr>
      <xdr:spPr>
        <a:xfrm>
          <a:off x="104267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91203</xdr:rowOff>
    </xdr:from>
    <xdr:ext cx="469744" cy="259045"/>
    <xdr:sp macro="" textlink="">
      <xdr:nvSpPr>
        <xdr:cNvPr id="352" name="【市民会館】&#10;一人当たり面積該当値テキスト"/>
        <xdr:cNvSpPr txBox="1"/>
      </xdr:nvSpPr>
      <xdr:spPr>
        <a:xfrm>
          <a:off x="10515600" y="1843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5587</xdr:rowOff>
    </xdr:from>
    <xdr:to>
      <xdr:col>50</xdr:col>
      <xdr:colOff>165100</xdr:colOff>
      <xdr:row>108</xdr:row>
      <xdr:rowOff>107187</xdr:rowOff>
    </xdr:to>
    <xdr:sp macro="" textlink="">
      <xdr:nvSpPr>
        <xdr:cNvPr id="353" name="楕円 352"/>
        <xdr:cNvSpPr/>
      </xdr:nvSpPr>
      <xdr:spPr>
        <a:xfrm>
          <a:off x="9588500" y="185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55626</xdr:rowOff>
    </xdr:from>
    <xdr:to>
      <xdr:col>55</xdr:col>
      <xdr:colOff>0</xdr:colOff>
      <xdr:row>108</xdr:row>
      <xdr:rowOff>56387</xdr:rowOff>
    </xdr:to>
    <xdr:cxnSp macro="">
      <xdr:nvCxnSpPr>
        <xdr:cNvPr id="354" name="直線コネクタ 353"/>
        <xdr:cNvCxnSpPr/>
      </xdr:nvCxnSpPr>
      <xdr:spPr>
        <a:xfrm flipV="1">
          <a:off x="9639300" y="1857222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8255</xdr:rowOff>
    </xdr:from>
    <xdr:to>
      <xdr:col>46</xdr:col>
      <xdr:colOff>38100</xdr:colOff>
      <xdr:row>108</xdr:row>
      <xdr:rowOff>109855</xdr:rowOff>
    </xdr:to>
    <xdr:sp macro="" textlink="">
      <xdr:nvSpPr>
        <xdr:cNvPr id="355" name="楕円 354"/>
        <xdr:cNvSpPr/>
      </xdr:nvSpPr>
      <xdr:spPr>
        <a:xfrm>
          <a:off x="8699500" y="1852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56387</xdr:rowOff>
    </xdr:from>
    <xdr:to>
      <xdr:col>50</xdr:col>
      <xdr:colOff>114300</xdr:colOff>
      <xdr:row>108</xdr:row>
      <xdr:rowOff>59055</xdr:rowOff>
    </xdr:to>
    <xdr:cxnSp macro="">
      <xdr:nvCxnSpPr>
        <xdr:cNvPr id="356" name="直線コネクタ 355"/>
        <xdr:cNvCxnSpPr/>
      </xdr:nvCxnSpPr>
      <xdr:spPr>
        <a:xfrm flipV="1">
          <a:off x="8750300" y="18572987"/>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9398</xdr:rowOff>
    </xdr:from>
    <xdr:to>
      <xdr:col>41</xdr:col>
      <xdr:colOff>101600</xdr:colOff>
      <xdr:row>108</xdr:row>
      <xdr:rowOff>110998</xdr:rowOff>
    </xdr:to>
    <xdr:sp macro="" textlink="">
      <xdr:nvSpPr>
        <xdr:cNvPr id="357" name="楕円 356"/>
        <xdr:cNvSpPr/>
      </xdr:nvSpPr>
      <xdr:spPr>
        <a:xfrm>
          <a:off x="7810500" y="185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59055</xdr:rowOff>
    </xdr:from>
    <xdr:to>
      <xdr:col>45</xdr:col>
      <xdr:colOff>177800</xdr:colOff>
      <xdr:row>108</xdr:row>
      <xdr:rowOff>60198</xdr:rowOff>
    </xdr:to>
    <xdr:cxnSp macro="">
      <xdr:nvCxnSpPr>
        <xdr:cNvPr id="358" name="直線コネクタ 357"/>
        <xdr:cNvCxnSpPr/>
      </xdr:nvCxnSpPr>
      <xdr:spPr>
        <a:xfrm flipV="1">
          <a:off x="7861300" y="185756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98314</xdr:rowOff>
    </xdr:from>
    <xdr:ext cx="469744" cy="259045"/>
    <xdr:sp macro="" textlink="">
      <xdr:nvSpPr>
        <xdr:cNvPr id="359" name="n_1mainValue【市民会館】&#10;一人当たり面積"/>
        <xdr:cNvSpPr txBox="1"/>
      </xdr:nvSpPr>
      <xdr:spPr>
        <a:xfrm>
          <a:off x="9391727" y="186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100982</xdr:rowOff>
    </xdr:from>
    <xdr:ext cx="469744" cy="259045"/>
    <xdr:sp macro="" textlink="">
      <xdr:nvSpPr>
        <xdr:cNvPr id="360" name="n_2mainValue【市民会館】&#10;一人当たり面積"/>
        <xdr:cNvSpPr txBox="1"/>
      </xdr:nvSpPr>
      <xdr:spPr>
        <a:xfrm>
          <a:off x="8515427" y="1861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102125</xdr:rowOff>
    </xdr:from>
    <xdr:ext cx="469744" cy="259045"/>
    <xdr:sp macro="" textlink="">
      <xdr:nvSpPr>
        <xdr:cNvPr id="361" name="n_3mainValue【市民会館】&#10;一人当たり面積"/>
        <xdr:cNvSpPr txBox="1"/>
      </xdr:nvSpPr>
      <xdr:spPr>
        <a:xfrm>
          <a:off x="7626427" y="1861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73" name="テキスト ボックス 372"/>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385" name="直線コネクタ 384"/>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386" name="【一般廃棄物処理施設】&#10;有形固定資産減価償却率最小値テキスト"/>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7" name="直線コネクタ 38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388" name="【一般廃棄物処理施設】&#10;有形固定資産減価償却率最大値テキスト"/>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389" name="直線コネクタ 388"/>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390" name="【一般廃棄物処理施設】&#10;有形固定資産減価償却率平均値テキスト"/>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391" name="フローチャート: 判断 390"/>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392" name="フローチャート: 判断 391"/>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393"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394" name="フローチャート: 判断 393"/>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395"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54610</xdr:rowOff>
    </xdr:from>
    <xdr:to>
      <xdr:col>72</xdr:col>
      <xdr:colOff>38100</xdr:colOff>
      <xdr:row>38</xdr:row>
      <xdr:rowOff>156210</xdr:rowOff>
    </xdr:to>
    <xdr:sp macro="" textlink="">
      <xdr:nvSpPr>
        <xdr:cNvPr id="396" name="フローチャート: 判断 395"/>
        <xdr:cNvSpPr/>
      </xdr:nvSpPr>
      <xdr:spPr>
        <a:xfrm>
          <a:off x="13652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38</xdr:row>
      <xdr:rowOff>147337</xdr:rowOff>
    </xdr:from>
    <xdr:ext cx="405111" cy="259045"/>
    <xdr:sp macro="" textlink="">
      <xdr:nvSpPr>
        <xdr:cNvPr id="397" name="n_3aveValue【一般廃棄物処理施設】&#10;有形固定資産減価償却率"/>
        <xdr:cNvSpPr txBox="1"/>
      </xdr:nvSpPr>
      <xdr:spPr>
        <a:xfrm>
          <a:off x="13500744"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88900</xdr:rowOff>
    </xdr:from>
    <xdr:to>
      <xdr:col>85</xdr:col>
      <xdr:colOff>177800</xdr:colOff>
      <xdr:row>35</xdr:row>
      <xdr:rowOff>19050</xdr:rowOff>
    </xdr:to>
    <xdr:sp macro="" textlink="">
      <xdr:nvSpPr>
        <xdr:cNvPr id="403" name="楕円 402"/>
        <xdr:cNvSpPr/>
      </xdr:nvSpPr>
      <xdr:spPr>
        <a:xfrm>
          <a:off x="16268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41927</xdr:rowOff>
    </xdr:from>
    <xdr:ext cx="469744" cy="259045"/>
    <xdr:sp macro="" textlink="">
      <xdr:nvSpPr>
        <xdr:cNvPr id="404" name="【一般廃棄物処理施設】&#10;有形固定資産減価償却率該当値テキスト"/>
        <xdr:cNvSpPr txBox="1"/>
      </xdr:nvSpPr>
      <xdr:spPr>
        <a:xfrm>
          <a:off x="16357600" y="58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88900</xdr:rowOff>
    </xdr:from>
    <xdr:to>
      <xdr:col>81</xdr:col>
      <xdr:colOff>101600</xdr:colOff>
      <xdr:row>35</xdr:row>
      <xdr:rowOff>19050</xdr:rowOff>
    </xdr:to>
    <xdr:sp macro="" textlink="">
      <xdr:nvSpPr>
        <xdr:cNvPr id="405" name="楕円 404"/>
        <xdr:cNvSpPr/>
      </xdr:nvSpPr>
      <xdr:spPr>
        <a:xfrm>
          <a:off x="15430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139700</xdr:rowOff>
    </xdr:from>
    <xdr:to>
      <xdr:col>85</xdr:col>
      <xdr:colOff>127000</xdr:colOff>
      <xdr:row>34</xdr:row>
      <xdr:rowOff>139700</xdr:rowOff>
    </xdr:to>
    <xdr:cxnSp macro="">
      <xdr:nvCxnSpPr>
        <xdr:cNvPr id="406" name="直線コネクタ 405"/>
        <xdr:cNvCxnSpPr/>
      </xdr:nvCxnSpPr>
      <xdr:spPr>
        <a:xfrm>
          <a:off x="15481300" y="596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88900</xdr:rowOff>
    </xdr:from>
    <xdr:to>
      <xdr:col>76</xdr:col>
      <xdr:colOff>165100</xdr:colOff>
      <xdr:row>35</xdr:row>
      <xdr:rowOff>19050</xdr:rowOff>
    </xdr:to>
    <xdr:sp macro="" textlink="">
      <xdr:nvSpPr>
        <xdr:cNvPr id="407" name="楕円 406"/>
        <xdr:cNvSpPr/>
      </xdr:nvSpPr>
      <xdr:spPr>
        <a:xfrm>
          <a:off x="14541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139700</xdr:rowOff>
    </xdr:from>
    <xdr:to>
      <xdr:col>81</xdr:col>
      <xdr:colOff>50800</xdr:colOff>
      <xdr:row>34</xdr:row>
      <xdr:rowOff>139700</xdr:rowOff>
    </xdr:to>
    <xdr:cxnSp macro="">
      <xdr:nvCxnSpPr>
        <xdr:cNvPr id="408" name="直線コネクタ 407"/>
        <xdr:cNvCxnSpPr/>
      </xdr:nvCxnSpPr>
      <xdr:spPr>
        <a:xfrm>
          <a:off x="14592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88900</xdr:rowOff>
    </xdr:from>
    <xdr:to>
      <xdr:col>72</xdr:col>
      <xdr:colOff>38100</xdr:colOff>
      <xdr:row>35</xdr:row>
      <xdr:rowOff>19050</xdr:rowOff>
    </xdr:to>
    <xdr:sp macro="" textlink="">
      <xdr:nvSpPr>
        <xdr:cNvPr id="409" name="楕円 408"/>
        <xdr:cNvSpPr/>
      </xdr:nvSpPr>
      <xdr:spPr>
        <a:xfrm>
          <a:off x="13652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139700</xdr:rowOff>
    </xdr:from>
    <xdr:to>
      <xdr:col>76</xdr:col>
      <xdr:colOff>114300</xdr:colOff>
      <xdr:row>34</xdr:row>
      <xdr:rowOff>139700</xdr:rowOff>
    </xdr:to>
    <xdr:cxnSp macro="">
      <xdr:nvCxnSpPr>
        <xdr:cNvPr id="410" name="直線コネクタ 409"/>
        <xdr:cNvCxnSpPr/>
      </xdr:nvCxnSpPr>
      <xdr:spPr>
        <a:xfrm>
          <a:off x="13703300" y="59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33</xdr:row>
      <xdr:rowOff>35577</xdr:rowOff>
    </xdr:from>
    <xdr:ext cx="469744" cy="259045"/>
    <xdr:sp macro="" textlink="">
      <xdr:nvSpPr>
        <xdr:cNvPr id="411" name="n_1mainValue【一般廃棄物処理施設】&#10;有形固定資産減価償却率"/>
        <xdr:cNvSpPr txBox="1"/>
      </xdr:nvSpPr>
      <xdr:spPr>
        <a:xfrm>
          <a:off x="15233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33</xdr:row>
      <xdr:rowOff>35577</xdr:rowOff>
    </xdr:from>
    <xdr:ext cx="469744" cy="259045"/>
    <xdr:sp macro="" textlink="">
      <xdr:nvSpPr>
        <xdr:cNvPr id="412" name="n_2mainValue【一般廃棄物処理施設】&#10;有形固定資産減価償却率"/>
        <xdr:cNvSpPr txBox="1"/>
      </xdr:nvSpPr>
      <xdr:spPr>
        <a:xfrm>
          <a:off x="14357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33</xdr:row>
      <xdr:rowOff>35577</xdr:rowOff>
    </xdr:from>
    <xdr:ext cx="469744" cy="259045"/>
    <xdr:sp macro="" textlink="">
      <xdr:nvSpPr>
        <xdr:cNvPr id="413" name="n_3mainValue【一般廃棄物処理施設】&#10;有形固定資産減価償却率"/>
        <xdr:cNvSpPr txBox="1"/>
      </xdr:nvSpPr>
      <xdr:spPr>
        <a:xfrm>
          <a:off x="13468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7" name="テキスト ボックス 42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3" name="テキスト ボックス 43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5" name="テキスト ボックス 43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437" name="直線コネクタ 436"/>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438" name="【一般廃棄物処理施設】&#10;一人当たり有形固定資産（償却資産）額最小値テキスト"/>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439" name="直線コネクタ 438"/>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440" name="【一般廃棄物処理施設】&#10;一人当たり有形固定資産（償却資産）額最大値テキスト"/>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441" name="直線コネクタ 440"/>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442" name="【一般廃棄物処理施設】&#10;一人当たり有形固定資産（償却資産）額平均値テキスト"/>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443" name="フローチャート: 判断 442"/>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444" name="フローチャート: 判断 443"/>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445" name="n_1aveValue【一般廃棄物処理施設】&#10;一人当たり有形固定資産（償却資産）額"/>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446" name="フローチャート: 判断 445"/>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40953</xdr:rowOff>
    </xdr:from>
    <xdr:ext cx="599010" cy="259045"/>
    <xdr:sp macro="" textlink="">
      <xdr:nvSpPr>
        <xdr:cNvPr id="447" name="n_2aveValue【一般廃棄物処理施設】&#10;一人当たり有形固定資産（償却資産）額"/>
        <xdr:cNvSpPr txBox="1"/>
      </xdr:nvSpPr>
      <xdr:spPr>
        <a:xfrm>
          <a:off x="20134795" y="672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101957</xdr:rowOff>
    </xdr:from>
    <xdr:to>
      <xdr:col>102</xdr:col>
      <xdr:colOff>165100</xdr:colOff>
      <xdr:row>41</xdr:row>
      <xdr:rowOff>32107</xdr:rowOff>
    </xdr:to>
    <xdr:sp macro="" textlink="">
      <xdr:nvSpPr>
        <xdr:cNvPr id="448" name="フローチャート: 判断 447"/>
        <xdr:cNvSpPr/>
      </xdr:nvSpPr>
      <xdr:spPr>
        <a:xfrm>
          <a:off x="19494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23234</xdr:rowOff>
    </xdr:from>
    <xdr:ext cx="599010" cy="259045"/>
    <xdr:sp macro="" textlink="">
      <xdr:nvSpPr>
        <xdr:cNvPr id="449" name="n_3aveValue【一般廃棄物処理施設】&#10;一人当たり有形固定資産（償却資産）額"/>
        <xdr:cNvSpPr txBox="1"/>
      </xdr:nvSpPr>
      <xdr:spPr>
        <a:xfrm>
          <a:off x="19245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107178</xdr:rowOff>
    </xdr:from>
    <xdr:to>
      <xdr:col>116</xdr:col>
      <xdr:colOff>114300</xdr:colOff>
      <xdr:row>41</xdr:row>
      <xdr:rowOff>37328</xdr:rowOff>
    </xdr:to>
    <xdr:sp macro="" textlink="">
      <xdr:nvSpPr>
        <xdr:cNvPr id="455" name="楕円 454"/>
        <xdr:cNvSpPr/>
      </xdr:nvSpPr>
      <xdr:spPr>
        <a:xfrm>
          <a:off x="22110700" y="696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130055</xdr:rowOff>
    </xdr:from>
    <xdr:ext cx="599010" cy="259045"/>
    <xdr:sp macro="" textlink="">
      <xdr:nvSpPr>
        <xdr:cNvPr id="456" name="【一般廃棄物処理施設】&#10;一人当たり有形固定資産（償却資産）額該当値テキスト"/>
        <xdr:cNvSpPr txBox="1"/>
      </xdr:nvSpPr>
      <xdr:spPr>
        <a:xfrm>
          <a:off x="22199600" y="681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109516</xdr:rowOff>
    </xdr:from>
    <xdr:to>
      <xdr:col>112</xdr:col>
      <xdr:colOff>38100</xdr:colOff>
      <xdr:row>41</xdr:row>
      <xdr:rowOff>39666</xdr:rowOff>
    </xdr:to>
    <xdr:sp macro="" textlink="">
      <xdr:nvSpPr>
        <xdr:cNvPr id="457" name="楕円 456"/>
        <xdr:cNvSpPr/>
      </xdr:nvSpPr>
      <xdr:spPr>
        <a:xfrm>
          <a:off x="21272500" y="696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157978</xdr:rowOff>
    </xdr:from>
    <xdr:to>
      <xdr:col>116</xdr:col>
      <xdr:colOff>63500</xdr:colOff>
      <xdr:row>40</xdr:row>
      <xdr:rowOff>160316</xdr:rowOff>
    </xdr:to>
    <xdr:cxnSp macro="">
      <xdr:nvCxnSpPr>
        <xdr:cNvPr id="458" name="直線コネクタ 457"/>
        <xdr:cNvCxnSpPr/>
      </xdr:nvCxnSpPr>
      <xdr:spPr>
        <a:xfrm flipV="1">
          <a:off x="21323300" y="7015978"/>
          <a:ext cx="8382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115024</xdr:rowOff>
    </xdr:from>
    <xdr:to>
      <xdr:col>107</xdr:col>
      <xdr:colOff>101600</xdr:colOff>
      <xdr:row>41</xdr:row>
      <xdr:rowOff>45174</xdr:rowOff>
    </xdr:to>
    <xdr:sp macro="" textlink="">
      <xdr:nvSpPr>
        <xdr:cNvPr id="459" name="楕円 458"/>
        <xdr:cNvSpPr/>
      </xdr:nvSpPr>
      <xdr:spPr>
        <a:xfrm>
          <a:off x="20383500" y="69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160316</xdr:rowOff>
    </xdr:from>
    <xdr:to>
      <xdr:col>111</xdr:col>
      <xdr:colOff>177800</xdr:colOff>
      <xdr:row>40</xdr:row>
      <xdr:rowOff>165824</xdr:rowOff>
    </xdr:to>
    <xdr:cxnSp macro="">
      <xdr:nvCxnSpPr>
        <xdr:cNvPr id="460" name="直線コネクタ 459"/>
        <xdr:cNvCxnSpPr/>
      </xdr:nvCxnSpPr>
      <xdr:spPr>
        <a:xfrm flipV="1">
          <a:off x="20434300" y="7018316"/>
          <a:ext cx="889000" cy="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78060</xdr:rowOff>
    </xdr:from>
    <xdr:to>
      <xdr:col>102</xdr:col>
      <xdr:colOff>165100</xdr:colOff>
      <xdr:row>41</xdr:row>
      <xdr:rowOff>8210</xdr:rowOff>
    </xdr:to>
    <xdr:sp macro="" textlink="">
      <xdr:nvSpPr>
        <xdr:cNvPr id="461" name="楕円 460"/>
        <xdr:cNvSpPr/>
      </xdr:nvSpPr>
      <xdr:spPr>
        <a:xfrm>
          <a:off x="19494500" y="69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128860</xdr:rowOff>
    </xdr:from>
    <xdr:to>
      <xdr:col>107</xdr:col>
      <xdr:colOff>50800</xdr:colOff>
      <xdr:row>40</xdr:row>
      <xdr:rowOff>165824</xdr:rowOff>
    </xdr:to>
    <xdr:cxnSp macro="">
      <xdr:nvCxnSpPr>
        <xdr:cNvPr id="462" name="直線コネクタ 461"/>
        <xdr:cNvCxnSpPr/>
      </xdr:nvCxnSpPr>
      <xdr:spPr>
        <a:xfrm>
          <a:off x="19545300" y="6986860"/>
          <a:ext cx="889000" cy="3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56193</xdr:rowOff>
    </xdr:from>
    <xdr:ext cx="599010" cy="259045"/>
    <xdr:sp macro="" textlink="">
      <xdr:nvSpPr>
        <xdr:cNvPr id="463" name="n_1mainValue【一般廃棄物処理施設】&#10;一人当たり有形固定資産（償却資産）額"/>
        <xdr:cNvSpPr txBox="1"/>
      </xdr:nvSpPr>
      <xdr:spPr>
        <a:xfrm>
          <a:off x="21011095" y="674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36301</xdr:rowOff>
    </xdr:from>
    <xdr:ext cx="599010" cy="259045"/>
    <xdr:sp macro="" textlink="">
      <xdr:nvSpPr>
        <xdr:cNvPr id="464" name="n_2mainValue【一般廃棄物処理施設】&#10;一人当たり有形固定資産（償却資産）額"/>
        <xdr:cNvSpPr txBox="1"/>
      </xdr:nvSpPr>
      <xdr:spPr>
        <a:xfrm>
          <a:off x="20134795" y="706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24737</xdr:rowOff>
    </xdr:from>
    <xdr:ext cx="599010" cy="259045"/>
    <xdr:sp macro="" textlink="">
      <xdr:nvSpPr>
        <xdr:cNvPr id="465" name="n_3mainValue【一般廃棄物処理施設】&#10;一人当たり有形固定資産（償却資産）額"/>
        <xdr:cNvSpPr txBox="1"/>
      </xdr:nvSpPr>
      <xdr:spPr>
        <a:xfrm>
          <a:off x="19245795" y="671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491" name="直線コネクタ 490"/>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492" name="【保健センター・保健所】&#10;有形固定資産減価償却率最小値テキスト"/>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493" name="直線コネクタ 492"/>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494" name="【保健センター・保健所】&#10;有形固定資産減価償却率最大値テキスト"/>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495" name="直線コネクタ 494"/>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81115</xdr:rowOff>
    </xdr:from>
    <xdr:ext cx="405111" cy="259045"/>
    <xdr:sp macro="" textlink="">
      <xdr:nvSpPr>
        <xdr:cNvPr id="496" name="【保健センター・保健所】&#10;有形固定資産減価償却率平均値テキスト"/>
        <xdr:cNvSpPr txBox="1"/>
      </xdr:nvSpPr>
      <xdr:spPr>
        <a:xfrm>
          <a:off x="16357600" y="1019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497" name="フローチャート: 判断 496"/>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98" name="フローチャート: 判断 497"/>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499" name="n_1aveValue【保健センター・保健所】&#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00" name="フローチャート: 判断 499"/>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107242</xdr:rowOff>
    </xdr:from>
    <xdr:ext cx="405111" cy="259045"/>
    <xdr:sp macro="" textlink="">
      <xdr:nvSpPr>
        <xdr:cNvPr id="501" name="n_2aveValue【保健センター・保健所】&#10;有形固定資産減価償却率"/>
        <xdr:cNvSpPr txBox="1"/>
      </xdr:nvSpPr>
      <xdr:spPr>
        <a:xfrm>
          <a:off x="14389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02" name="フローチャート: 判断 501"/>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03" name="n_3aveValue【保健センター・保健所】&#10;有形固定資産減価償却率"/>
        <xdr:cNvSpPr txBox="1"/>
      </xdr:nvSpPr>
      <xdr:spPr>
        <a:xfrm>
          <a:off x="13500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09" name="楕円 508"/>
        <xdr:cNvSpPr/>
      </xdr:nvSpPr>
      <xdr:spPr>
        <a:xfrm>
          <a:off x="162687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10" name="【保健センター・保健所】&#10;有形固定資産減価償却率該当値テキスト"/>
        <xdr:cNvSpPr txBox="1"/>
      </xdr:nvSpPr>
      <xdr:spPr>
        <a:xfrm>
          <a:off x="16357600"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25944</xdr:rowOff>
    </xdr:from>
    <xdr:to>
      <xdr:col>81</xdr:col>
      <xdr:colOff>101600</xdr:colOff>
      <xdr:row>58</xdr:row>
      <xdr:rowOff>127544</xdr:rowOff>
    </xdr:to>
    <xdr:sp macro="" textlink="">
      <xdr:nvSpPr>
        <xdr:cNvPr id="511" name="楕円 510"/>
        <xdr:cNvSpPr/>
      </xdr:nvSpPr>
      <xdr:spPr>
        <a:xfrm>
          <a:off x="15430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76744</xdr:rowOff>
    </xdr:to>
    <xdr:cxnSp macro="">
      <xdr:nvCxnSpPr>
        <xdr:cNvPr id="512" name="直線コネクタ 511"/>
        <xdr:cNvCxnSpPr/>
      </xdr:nvCxnSpPr>
      <xdr:spPr>
        <a:xfrm flipV="1">
          <a:off x="15481300" y="9993085"/>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513" name="楕円 512"/>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76744</xdr:rowOff>
    </xdr:from>
    <xdr:to>
      <xdr:col>81</xdr:col>
      <xdr:colOff>50800</xdr:colOff>
      <xdr:row>58</xdr:row>
      <xdr:rowOff>142059</xdr:rowOff>
    </xdr:to>
    <xdr:cxnSp macro="">
      <xdr:nvCxnSpPr>
        <xdr:cNvPr id="514" name="直線コネクタ 513"/>
        <xdr:cNvCxnSpPr/>
      </xdr:nvCxnSpPr>
      <xdr:spPr>
        <a:xfrm flipV="1">
          <a:off x="14592300" y="1002084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91259</xdr:rowOff>
    </xdr:from>
    <xdr:to>
      <xdr:col>72</xdr:col>
      <xdr:colOff>38100</xdr:colOff>
      <xdr:row>59</xdr:row>
      <xdr:rowOff>21409</xdr:rowOff>
    </xdr:to>
    <xdr:sp macro="" textlink="">
      <xdr:nvSpPr>
        <xdr:cNvPr id="515" name="楕円 514"/>
        <xdr:cNvSpPr/>
      </xdr:nvSpPr>
      <xdr:spPr>
        <a:xfrm>
          <a:off x="13652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142059</xdr:rowOff>
    </xdr:from>
    <xdr:to>
      <xdr:col>76</xdr:col>
      <xdr:colOff>114300</xdr:colOff>
      <xdr:row>58</xdr:row>
      <xdr:rowOff>142059</xdr:rowOff>
    </xdr:to>
    <xdr:cxnSp macro="">
      <xdr:nvCxnSpPr>
        <xdr:cNvPr id="516" name="直線コネクタ 515"/>
        <xdr:cNvCxnSpPr/>
      </xdr:nvCxnSpPr>
      <xdr:spPr>
        <a:xfrm>
          <a:off x="13703300" y="100861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144071</xdr:rowOff>
    </xdr:from>
    <xdr:ext cx="405111" cy="259045"/>
    <xdr:sp macro="" textlink="">
      <xdr:nvSpPr>
        <xdr:cNvPr id="517" name="n_1mainValue【保健センター・保健所】&#10;有形固定資産減価償却率"/>
        <xdr:cNvSpPr txBox="1"/>
      </xdr:nvSpPr>
      <xdr:spPr>
        <a:xfrm>
          <a:off x="152660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518" name="n_2mainValue【保健センター・保健所】&#10;有形固定資産減価償却率"/>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9" name="n_3mainValue【保健センター・保健所】&#10;有形固定資産減価償却率"/>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0" name="直線コネクタ 52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1" name="テキスト ボックス 53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2" name="直線コネクタ 53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3" name="テキスト ボックス 53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4" name="直線コネクタ 53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5" name="テキスト ボックス 53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6" name="直線コネクタ 53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7" name="テキスト ボックス 53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8" name="直線コネクタ 53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9" name="テキスト ボックス 53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1" name="テキスト ボックス 5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543" name="直線コネクタ 542"/>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4" name="【保健センター・保健所】&#10;一人当たり面積最小値テキスト"/>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5" name="直線コネクタ 544"/>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546" name="【保健センター・保健所】&#10;一人当たり面積最大値テキスト"/>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547" name="直線コネクタ 546"/>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78757</xdr:rowOff>
    </xdr:from>
    <xdr:ext cx="469744" cy="259045"/>
    <xdr:sp macro="" textlink="">
      <xdr:nvSpPr>
        <xdr:cNvPr id="548" name="【保健センター・保健所】&#10;一人当たり面積平均値テキスト"/>
        <xdr:cNvSpPr txBox="1"/>
      </xdr:nvSpPr>
      <xdr:spPr>
        <a:xfrm>
          <a:off x="22199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549" name="フローチャート: 判断 548"/>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550" name="フローチャート: 判断 549"/>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4081</xdr:rowOff>
    </xdr:from>
    <xdr:ext cx="469744" cy="259045"/>
    <xdr:sp macro="" textlink="">
      <xdr:nvSpPr>
        <xdr:cNvPr id="551" name="n_1aveValue【保健センター・保健所】&#10;一人当たり面積"/>
        <xdr:cNvSpPr txBox="1"/>
      </xdr:nvSpPr>
      <xdr:spPr>
        <a:xfrm>
          <a:off x="210757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552" name="フローチャート: 判断 551"/>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23131</xdr:rowOff>
    </xdr:from>
    <xdr:ext cx="469744" cy="259045"/>
    <xdr:sp macro="" textlink="">
      <xdr:nvSpPr>
        <xdr:cNvPr id="553" name="n_2aveValue【保健センター・保健所】&#10;一人当たり面積"/>
        <xdr:cNvSpPr txBox="1"/>
      </xdr:nvSpPr>
      <xdr:spPr>
        <a:xfrm>
          <a:off x="20199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81788</xdr:rowOff>
    </xdr:from>
    <xdr:to>
      <xdr:col>102</xdr:col>
      <xdr:colOff>165100</xdr:colOff>
      <xdr:row>63</xdr:row>
      <xdr:rowOff>11938</xdr:rowOff>
    </xdr:to>
    <xdr:sp macro="" textlink="">
      <xdr:nvSpPr>
        <xdr:cNvPr id="554" name="フローチャート: 判断 553"/>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28465</xdr:rowOff>
    </xdr:from>
    <xdr:ext cx="469744" cy="259045"/>
    <xdr:sp macro="" textlink="">
      <xdr:nvSpPr>
        <xdr:cNvPr id="555"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6" name="テキスト ボックス 5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155702</xdr:rowOff>
    </xdr:from>
    <xdr:to>
      <xdr:col>116</xdr:col>
      <xdr:colOff>114300</xdr:colOff>
      <xdr:row>63</xdr:row>
      <xdr:rowOff>85852</xdr:rowOff>
    </xdr:to>
    <xdr:sp macro="" textlink="">
      <xdr:nvSpPr>
        <xdr:cNvPr id="561" name="楕円 560"/>
        <xdr:cNvSpPr/>
      </xdr:nvSpPr>
      <xdr:spPr>
        <a:xfrm>
          <a:off x="221107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134129</xdr:rowOff>
    </xdr:from>
    <xdr:ext cx="469744" cy="259045"/>
    <xdr:sp macro="" textlink="">
      <xdr:nvSpPr>
        <xdr:cNvPr id="562" name="【保健センター・保健所】&#10;一人当たり面積該当値テキスト"/>
        <xdr:cNvSpPr txBox="1"/>
      </xdr:nvSpPr>
      <xdr:spPr>
        <a:xfrm>
          <a:off x="22199600" y="1076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157988</xdr:rowOff>
    </xdr:from>
    <xdr:to>
      <xdr:col>112</xdr:col>
      <xdr:colOff>38100</xdr:colOff>
      <xdr:row>63</xdr:row>
      <xdr:rowOff>88138</xdr:rowOff>
    </xdr:to>
    <xdr:sp macro="" textlink="">
      <xdr:nvSpPr>
        <xdr:cNvPr id="563" name="楕円 562"/>
        <xdr:cNvSpPr/>
      </xdr:nvSpPr>
      <xdr:spPr>
        <a:xfrm>
          <a:off x="21272500" y="1078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35052</xdr:rowOff>
    </xdr:from>
    <xdr:to>
      <xdr:col>116</xdr:col>
      <xdr:colOff>63500</xdr:colOff>
      <xdr:row>63</xdr:row>
      <xdr:rowOff>37338</xdr:rowOff>
    </xdr:to>
    <xdr:cxnSp macro="">
      <xdr:nvCxnSpPr>
        <xdr:cNvPr id="564" name="直線コネクタ 563"/>
        <xdr:cNvCxnSpPr/>
      </xdr:nvCxnSpPr>
      <xdr:spPr>
        <a:xfrm flipV="1">
          <a:off x="21323300" y="1083640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163322</xdr:rowOff>
    </xdr:from>
    <xdr:to>
      <xdr:col>107</xdr:col>
      <xdr:colOff>101600</xdr:colOff>
      <xdr:row>63</xdr:row>
      <xdr:rowOff>93472</xdr:rowOff>
    </xdr:to>
    <xdr:sp macro="" textlink="">
      <xdr:nvSpPr>
        <xdr:cNvPr id="565" name="楕円 564"/>
        <xdr:cNvSpPr/>
      </xdr:nvSpPr>
      <xdr:spPr>
        <a:xfrm>
          <a:off x="20383500" y="1079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37338</xdr:rowOff>
    </xdr:from>
    <xdr:to>
      <xdr:col>111</xdr:col>
      <xdr:colOff>177800</xdr:colOff>
      <xdr:row>63</xdr:row>
      <xdr:rowOff>42672</xdr:rowOff>
    </xdr:to>
    <xdr:cxnSp macro="">
      <xdr:nvCxnSpPr>
        <xdr:cNvPr id="566" name="直線コネクタ 565"/>
        <xdr:cNvCxnSpPr/>
      </xdr:nvCxnSpPr>
      <xdr:spPr>
        <a:xfrm flipV="1">
          <a:off x="20434300" y="1083868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165608</xdr:rowOff>
    </xdr:from>
    <xdr:to>
      <xdr:col>102</xdr:col>
      <xdr:colOff>165100</xdr:colOff>
      <xdr:row>63</xdr:row>
      <xdr:rowOff>95758</xdr:rowOff>
    </xdr:to>
    <xdr:sp macro="" textlink="">
      <xdr:nvSpPr>
        <xdr:cNvPr id="567" name="楕円 566"/>
        <xdr:cNvSpPr/>
      </xdr:nvSpPr>
      <xdr:spPr>
        <a:xfrm>
          <a:off x="19494500" y="1079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42672</xdr:rowOff>
    </xdr:from>
    <xdr:to>
      <xdr:col>107</xdr:col>
      <xdr:colOff>50800</xdr:colOff>
      <xdr:row>63</xdr:row>
      <xdr:rowOff>44958</xdr:rowOff>
    </xdr:to>
    <xdr:cxnSp macro="">
      <xdr:nvCxnSpPr>
        <xdr:cNvPr id="568" name="直線コネクタ 567"/>
        <xdr:cNvCxnSpPr/>
      </xdr:nvCxnSpPr>
      <xdr:spPr>
        <a:xfrm flipV="1">
          <a:off x="19545300" y="108440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79265</xdr:rowOff>
    </xdr:from>
    <xdr:ext cx="469744" cy="259045"/>
    <xdr:sp macro="" textlink="">
      <xdr:nvSpPr>
        <xdr:cNvPr id="569" name="n_1mainValue【保健センター・保健所】&#10;一人当たり面積"/>
        <xdr:cNvSpPr txBox="1"/>
      </xdr:nvSpPr>
      <xdr:spPr>
        <a:xfrm>
          <a:off x="21075727" y="1088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84599</xdr:rowOff>
    </xdr:from>
    <xdr:ext cx="469744" cy="259045"/>
    <xdr:sp macro="" textlink="">
      <xdr:nvSpPr>
        <xdr:cNvPr id="570" name="n_2mainValue【保健センター・保健所】&#10;一人当たり面積"/>
        <xdr:cNvSpPr txBox="1"/>
      </xdr:nvSpPr>
      <xdr:spPr>
        <a:xfrm>
          <a:off x="20199427" y="1088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86885</xdr:rowOff>
    </xdr:from>
    <xdr:ext cx="469744" cy="259045"/>
    <xdr:sp macro="" textlink="">
      <xdr:nvSpPr>
        <xdr:cNvPr id="571" name="n_3mainValue【保健センター・保健所】&#10;一人当たり面積"/>
        <xdr:cNvSpPr txBox="1"/>
      </xdr:nvSpPr>
      <xdr:spPr>
        <a:xfrm>
          <a:off x="19310427" y="1088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597" name="直線コネクタ 596"/>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598" name="【消防施設】&#10;有形固定資産減価償却率最小値テキスト"/>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599" name="直線コネクタ 598"/>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602" name="【消防施設】&#10;有形固定資産減価償却率平均値テキスト"/>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603" name="フローチャート: 判断 602"/>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604" name="フローチャート: 判断 603"/>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146248</xdr:rowOff>
    </xdr:from>
    <xdr:ext cx="405111" cy="259045"/>
    <xdr:sp macro="" textlink="">
      <xdr:nvSpPr>
        <xdr:cNvPr id="605" name="n_1aveValue【消防施設】&#10;有形固定資産減価償却率"/>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606" name="フローチャート: 判断 605"/>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607" name="n_2ave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608" name="フローチャート: 判断 607"/>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609" name="n_3aveValue【消防施設】&#10;有形固定資産減価償却率"/>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0" name="テキスト ボックス 6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1" name="テキスト ボックス 6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2" name="テキスト ボックス 6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3" name="テキスト ボックス 6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4" name="テキスト ボックス 6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134257</xdr:rowOff>
    </xdr:from>
    <xdr:to>
      <xdr:col>72</xdr:col>
      <xdr:colOff>38100</xdr:colOff>
      <xdr:row>81</xdr:row>
      <xdr:rowOff>64407</xdr:rowOff>
    </xdr:to>
    <xdr:sp macro="" textlink="">
      <xdr:nvSpPr>
        <xdr:cNvPr id="615" name="楕円 614"/>
        <xdr:cNvSpPr/>
      </xdr:nvSpPr>
      <xdr:spPr>
        <a:xfrm>
          <a:off x="13652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55534</xdr:rowOff>
    </xdr:from>
    <xdr:ext cx="405111" cy="259045"/>
    <xdr:sp macro="" textlink="">
      <xdr:nvSpPr>
        <xdr:cNvPr id="616" name="n_3mainValue【消防施設】&#10;有形固定資産減価償却率"/>
        <xdr:cNvSpPr txBox="1"/>
      </xdr:nvSpPr>
      <xdr:spPr>
        <a:xfrm>
          <a:off x="13500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38" name="テキスト ボックス 637"/>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640" name="直線コネクタ 639"/>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641" name="【消防施設】&#10;一人当たり面積最小値テキスト"/>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642" name="直線コネクタ 641"/>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643" name="【消防施設】&#10;一人当たり面積最大値テキスト"/>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644" name="直線コネクタ 643"/>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645" name="【消防施設】&#10;一人当たり面積平均値テキスト"/>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646" name="フローチャート: 判断 645"/>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647" name="フローチャート: 判断 646"/>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111713</xdr:rowOff>
    </xdr:from>
    <xdr:ext cx="469744" cy="259045"/>
    <xdr:sp macro="" textlink="">
      <xdr:nvSpPr>
        <xdr:cNvPr id="648" name="n_1aveValue【消防施設】&#10;一人当たり面積"/>
        <xdr:cNvSpPr txBox="1"/>
      </xdr:nvSpPr>
      <xdr:spPr>
        <a:xfrm>
          <a:off x="21075727" y="1451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649" name="フローチャート: 判断 648"/>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109047</xdr:rowOff>
    </xdr:from>
    <xdr:ext cx="469744" cy="259045"/>
    <xdr:sp macro="" textlink="">
      <xdr:nvSpPr>
        <xdr:cNvPr id="650" name="n_2aveValue【消防施設】&#10;一人当たり面積"/>
        <xdr:cNvSpPr txBox="1"/>
      </xdr:nvSpPr>
      <xdr:spPr>
        <a:xfrm>
          <a:off x="20199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51" name="フローチャート: 判断 650"/>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52" name="n_3aveValue【消防施設】&#10;一人当たり面積"/>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53" name="テキスト ボックス 6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22352</xdr:rowOff>
    </xdr:from>
    <xdr:to>
      <xdr:col>102</xdr:col>
      <xdr:colOff>165100</xdr:colOff>
      <xdr:row>86</xdr:row>
      <xdr:rowOff>123952</xdr:rowOff>
    </xdr:to>
    <xdr:sp macro="" textlink="">
      <xdr:nvSpPr>
        <xdr:cNvPr id="658" name="楕円 657"/>
        <xdr:cNvSpPr/>
      </xdr:nvSpPr>
      <xdr:spPr>
        <a:xfrm>
          <a:off x="19494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115079</xdr:rowOff>
    </xdr:from>
    <xdr:ext cx="469744" cy="259045"/>
    <xdr:sp macro="" textlink="">
      <xdr:nvSpPr>
        <xdr:cNvPr id="659" name="n_3mainValue【消防施設】&#10;一人当たり面積"/>
        <xdr:cNvSpPr txBox="1"/>
      </xdr:nvSpPr>
      <xdr:spPr>
        <a:xfrm>
          <a:off x="193104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0" name="正方形/長方形 6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1" name="正方形/長方形 6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2" name="正方形/長方形 6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3" name="正方形/長方形 6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4" name="正方形/長方形 6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5" name="正方形/長方形 6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6" name="正方形/長方形 6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正方形/長方形 6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8" name="テキスト ボックス 6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9" name="直線コネクタ 6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71" name="テキスト ボックス 67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83" name="直線コネクタ 682"/>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84"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85" name="直線コネクタ 68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86"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87" name="直線コネクタ 686"/>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688" name="【庁舎】&#10;有形固定資産減価償却率平均値テキスト"/>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89" name="フローチャート: 判断 688"/>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90" name="フローチャート: 判断 689"/>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691" name="n_1aveValue【庁舎】&#10;有形固定資産減価償却率"/>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692" name="フローチャート: 判断 691"/>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693" name="n_2aveValue【庁舎】&#10;有形固定資産減価償却率"/>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38100</xdr:rowOff>
    </xdr:from>
    <xdr:to>
      <xdr:col>72</xdr:col>
      <xdr:colOff>38100</xdr:colOff>
      <xdr:row>104</xdr:row>
      <xdr:rowOff>139700</xdr:rowOff>
    </xdr:to>
    <xdr:sp macro="" textlink="">
      <xdr:nvSpPr>
        <xdr:cNvPr id="694" name="フローチャート: 判断 693"/>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130827</xdr:rowOff>
    </xdr:from>
    <xdr:ext cx="405111" cy="259045"/>
    <xdr:sp macro="" textlink="">
      <xdr:nvSpPr>
        <xdr:cNvPr id="695" name="n_3aveValue【庁舎】&#10;有形固定資産減価償却率"/>
        <xdr:cNvSpPr txBox="1"/>
      </xdr:nvSpPr>
      <xdr:spPr>
        <a:xfrm>
          <a:off x="13500744" y="179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96" name="テキスト ボックス 6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156211</xdr:rowOff>
    </xdr:from>
    <xdr:to>
      <xdr:col>85</xdr:col>
      <xdr:colOff>177800</xdr:colOff>
      <xdr:row>104</xdr:row>
      <xdr:rowOff>86361</xdr:rowOff>
    </xdr:to>
    <xdr:sp macro="" textlink="">
      <xdr:nvSpPr>
        <xdr:cNvPr id="701" name="楕円 700"/>
        <xdr:cNvSpPr/>
      </xdr:nvSpPr>
      <xdr:spPr>
        <a:xfrm>
          <a:off x="162687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7638</xdr:rowOff>
    </xdr:from>
    <xdr:ext cx="405111" cy="259045"/>
    <xdr:sp macro="" textlink="">
      <xdr:nvSpPr>
        <xdr:cNvPr id="702" name="【庁舎】&#10;有形固定資産減価償却率該当値テキスト"/>
        <xdr:cNvSpPr txBox="1"/>
      </xdr:nvSpPr>
      <xdr:spPr>
        <a:xfrm>
          <a:off x="16357600"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129539</xdr:rowOff>
    </xdr:from>
    <xdr:to>
      <xdr:col>81</xdr:col>
      <xdr:colOff>101600</xdr:colOff>
      <xdr:row>104</xdr:row>
      <xdr:rowOff>59689</xdr:rowOff>
    </xdr:to>
    <xdr:sp macro="" textlink="">
      <xdr:nvSpPr>
        <xdr:cNvPr id="703" name="楕円 702"/>
        <xdr:cNvSpPr/>
      </xdr:nvSpPr>
      <xdr:spPr>
        <a:xfrm>
          <a:off x="15430500" y="1778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8889</xdr:rowOff>
    </xdr:from>
    <xdr:to>
      <xdr:col>85</xdr:col>
      <xdr:colOff>127000</xdr:colOff>
      <xdr:row>104</xdr:row>
      <xdr:rowOff>35561</xdr:rowOff>
    </xdr:to>
    <xdr:cxnSp macro="">
      <xdr:nvCxnSpPr>
        <xdr:cNvPr id="704" name="直線コネクタ 703"/>
        <xdr:cNvCxnSpPr/>
      </xdr:nvCxnSpPr>
      <xdr:spPr>
        <a:xfrm>
          <a:off x="15481300" y="178396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3811</xdr:rowOff>
    </xdr:from>
    <xdr:to>
      <xdr:col>76</xdr:col>
      <xdr:colOff>165100</xdr:colOff>
      <xdr:row>104</xdr:row>
      <xdr:rowOff>105411</xdr:rowOff>
    </xdr:to>
    <xdr:sp macro="" textlink="">
      <xdr:nvSpPr>
        <xdr:cNvPr id="705" name="楕円 704"/>
        <xdr:cNvSpPr/>
      </xdr:nvSpPr>
      <xdr:spPr>
        <a:xfrm>
          <a:off x="145415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8889</xdr:rowOff>
    </xdr:from>
    <xdr:to>
      <xdr:col>81</xdr:col>
      <xdr:colOff>50800</xdr:colOff>
      <xdr:row>104</xdr:row>
      <xdr:rowOff>54611</xdr:rowOff>
    </xdr:to>
    <xdr:cxnSp macro="">
      <xdr:nvCxnSpPr>
        <xdr:cNvPr id="706" name="直線コネクタ 705"/>
        <xdr:cNvCxnSpPr/>
      </xdr:nvCxnSpPr>
      <xdr:spPr>
        <a:xfrm flipV="1">
          <a:off x="14592300" y="17839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8889</xdr:rowOff>
    </xdr:from>
    <xdr:to>
      <xdr:col>72</xdr:col>
      <xdr:colOff>38100</xdr:colOff>
      <xdr:row>104</xdr:row>
      <xdr:rowOff>110489</xdr:rowOff>
    </xdr:to>
    <xdr:sp macro="" textlink="">
      <xdr:nvSpPr>
        <xdr:cNvPr id="707" name="楕円 706"/>
        <xdr:cNvSpPr/>
      </xdr:nvSpPr>
      <xdr:spPr>
        <a:xfrm>
          <a:off x="13652500" y="1783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54611</xdr:rowOff>
    </xdr:from>
    <xdr:to>
      <xdr:col>76</xdr:col>
      <xdr:colOff>114300</xdr:colOff>
      <xdr:row>104</xdr:row>
      <xdr:rowOff>59689</xdr:rowOff>
    </xdr:to>
    <xdr:cxnSp macro="">
      <xdr:nvCxnSpPr>
        <xdr:cNvPr id="708" name="直線コネクタ 707"/>
        <xdr:cNvCxnSpPr/>
      </xdr:nvCxnSpPr>
      <xdr:spPr>
        <a:xfrm flipV="1">
          <a:off x="13703300" y="1788541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76216</xdr:rowOff>
    </xdr:from>
    <xdr:ext cx="405111" cy="259045"/>
    <xdr:sp macro="" textlink="">
      <xdr:nvSpPr>
        <xdr:cNvPr id="709" name="n_1mainValue【庁舎】&#10;有形固定資産減価償却率"/>
        <xdr:cNvSpPr txBox="1"/>
      </xdr:nvSpPr>
      <xdr:spPr>
        <a:xfrm>
          <a:off x="15266044" y="17564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121938</xdr:rowOff>
    </xdr:from>
    <xdr:ext cx="405111" cy="259045"/>
    <xdr:sp macro="" textlink="">
      <xdr:nvSpPr>
        <xdr:cNvPr id="710" name="n_2mainValue【庁舎】&#10;有形固定資産減価償却率"/>
        <xdr:cNvSpPr txBox="1"/>
      </xdr:nvSpPr>
      <xdr:spPr>
        <a:xfrm>
          <a:off x="143897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127016</xdr:rowOff>
    </xdr:from>
    <xdr:ext cx="405111" cy="259045"/>
    <xdr:sp macro="" textlink="">
      <xdr:nvSpPr>
        <xdr:cNvPr id="711" name="n_3mainValue【庁舎】&#10;有形固定資産減価償却率"/>
        <xdr:cNvSpPr txBox="1"/>
      </xdr:nvSpPr>
      <xdr:spPr>
        <a:xfrm>
          <a:off x="13500744" y="1761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2" name="正方形/長方形 7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3" name="正方形/長方形 7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4" name="正方形/長方形 7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5" name="正方形/長方形 7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6" name="正方形/長方形 7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7" name="正方形/長方形 7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8" name="正方形/長方形 7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9" name="正方形/長方形 7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0" name="テキスト ボックス 7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1" name="直線コネクタ 7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22" name="直線コネクタ 72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3" name="テキスト ボックス 72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4" name="直線コネクタ 72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5" name="テキスト ボックス 72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6" name="直線コネクタ 7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7" name="テキスト ボックス 7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8" name="直線コネクタ 72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9" name="テキスト ボックス 72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0" name="直線コネクタ 72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1" name="テキスト ボックス 73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2" name="直線コネクタ 7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3" name="テキスト ボックス 7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735" name="直線コネクタ 734"/>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3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37" name="直線コネクタ 73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738" name="【庁舎】&#10;一人当たり面積最大値テキスト"/>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739" name="直線コネクタ 738"/>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740" name="【庁舎】&#10;一人当たり面積平均値テキスト"/>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741" name="フローチャート: 判断 740"/>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742" name="フローチャート: 判断 741"/>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743" name="n_1aveValue【庁舎】&#10;一人当たり面積"/>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744" name="フローチャート: 判断 743"/>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745" name="n_2aveValue【庁舎】&#10;一人当たり面積"/>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130175</xdr:rowOff>
    </xdr:from>
    <xdr:to>
      <xdr:col>102</xdr:col>
      <xdr:colOff>165100</xdr:colOff>
      <xdr:row>107</xdr:row>
      <xdr:rowOff>60325</xdr:rowOff>
    </xdr:to>
    <xdr:sp macro="" textlink="">
      <xdr:nvSpPr>
        <xdr:cNvPr id="746" name="フローチャート: 判断 745"/>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51452</xdr:rowOff>
    </xdr:from>
    <xdr:ext cx="469744" cy="259045"/>
    <xdr:sp macro="" textlink="">
      <xdr:nvSpPr>
        <xdr:cNvPr id="747" name="n_3aveValue【庁舎】&#10;一人当たり面積"/>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48" name="テキスト ボックス 74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9" name="テキスト ボックス 74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0" name="テキスト ボックス 74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1" name="テキスト ボックス 75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2" name="テキスト ボックス 75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121031</xdr:rowOff>
    </xdr:from>
    <xdr:to>
      <xdr:col>116</xdr:col>
      <xdr:colOff>114300</xdr:colOff>
      <xdr:row>107</xdr:row>
      <xdr:rowOff>51181</xdr:rowOff>
    </xdr:to>
    <xdr:sp macro="" textlink="">
      <xdr:nvSpPr>
        <xdr:cNvPr id="753" name="楕円 752"/>
        <xdr:cNvSpPr/>
      </xdr:nvSpPr>
      <xdr:spPr>
        <a:xfrm>
          <a:off x="22110700" y="182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99458</xdr:rowOff>
    </xdr:from>
    <xdr:ext cx="469744" cy="259045"/>
    <xdr:sp macro="" textlink="">
      <xdr:nvSpPr>
        <xdr:cNvPr id="754" name="【庁舎】&#10;一人当たり面積該当値テキスト"/>
        <xdr:cNvSpPr txBox="1"/>
      </xdr:nvSpPr>
      <xdr:spPr>
        <a:xfrm>
          <a:off x="22199600" y="1827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124461</xdr:rowOff>
    </xdr:from>
    <xdr:to>
      <xdr:col>112</xdr:col>
      <xdr:colOff>38100</xdr:colOff>
      <xdr:row>107</xdr:row>
      <xdr:rowOff>54611</xdr:rowOff>
    </xdr:to>
    <xdr:sp macro="" textlink="">
      <xdr:nvSpPr>
        <xdr:cNvPr id="755" name="楕円 754"/>
        <xdr:cNvSpPr/>
      </xdr:nvSpPr>
      <xdr:spPr>
        <a:xfrm>
          <a:off x="21272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xdr:rowOff>
    </xdr:from>
    <xdr:to>
      <xdr:col>116</xdr:col>
      <xdr:colOff>63500</xdr:colOff>
      <xdr:row>107</xdr:row>
      <xdr:rowOff>3811</xdr:rowOff>
    </xdr:to>
    <xdr:cxnSp macro="">
      <xdr:nvCxnSpPr>
        <xdr:cNvPr id="756" name="直線コネクタ 755"/>
        <xdr:cNvCxnSpPr/>
      </xdr:nvCxnSpPr>
      <xdr:spPr>
        <a:xfrm flipV="1">
          <a:off x="21323300" y="18345531"/>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132462</xdr:rowOff>
    </xdr:from>
    <xdr:to>
      <xdr:col>107</xdr:col>
      <xdr:colOff>101600</xdr:colOff>
      <xdr:row>107</xdr:row>
      <xdr:rowOff>62612</xdr:rowOff>
    </xdr:to>
    <xdr:sp macro="" textlink="">
      <xdr:nvSpPr>
        <xdr:cNvPr id="757" name="楕円 756"/>
        <xdr:cNvSpPr/>
      </xdr:nvSpPr>
      <xdr:spPr>
        <a:xfrm>
          <a:off x="20383500" y="1830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3811</xdr:rowOff>
    </xdr:from>
    <xdr:to>
      <xdr:col>111</xdr:col>
      <xdr:colOff>177800</xdr:colOff>
      <xdr:row>107</xdr:row>
      <xdr:rowOff>11812</xdr:rowOff>
    </xdr:to>
    <xdr:cxnSp macro="">
      <xdr:nvCxnSpPr>
        <xdr:cNvPr id="758" name="直線コネクタ 757"/>
        <xdr:cNvCxnSpPr/>
      </xdr:nvCxnSpPr>
      <xdr:spPr>
        <a:xfrm flipV="1">
          <a:off x="20434300" y="1834896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121413</xdr:rowOff>
    </xdr:from>
    <xdr:to>
      <xdr:col>102</xdr:col>
      <xdr:colOff>165100</xdr:colOff>
      <xdr:row>107</xdr:row>
      <xdr:rowOff>51563</xdr:rowOff>
    </xdr:to>
    <xdr:sp macro="" textlink="">
      <xdr:nvSpPr>
        <xdr:cNvPr id="759" name="楕円 758"/>
        <xdr:cNvSpPr/>
      </xdr:nvSpPr>
      <xdr:spPr>
        <a:xfrm>
          <a:off x="19494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763</xdr:rowOff>
    </xdr:from>
    <xdr:to>
      <xdr:col>107</xdr:col>
      <xdr:colOff>50800</xdr:colOff>
      <xdr:row>107</xdr:row>
      <xdr:rowOff>11812</xdr:rowOff>
    </xdr:to>
    <xdr:cxnSp macro="">
      <xdr:nvCxnSpPr>
        <xdr:cNvPr id="760" name="直線コネクタ 759"/>
        <xdr:cNvCxnSpPr/>
      </xdr:nvCxnSpPr>
      <xdr:spPr>
        <a:xfrm>
          <a:off x="19545300" y="1834591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45738</xdr:rowOff>
    </xdr:from>
    <xdr:ext cx="469744" cy="259045"/>
    <xdr:sp macro="" textlink="">
      <xdr:nvSpPr>
        <xdr:cNvPr id="761" name="n_1mainValue【庁舎】&#10;一人当たり面積"/>
        <xdr:cNvSpPr txBox="1"/>
      </xdr:nvSpPr>
      <xdr:spPr>
        <a:xfrm>
          <a:off x="21075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53739</xdr:rowOff>
    </xdr:from>
    <xdr:ext cx="469744" cy="259045"/>
    <xdr:sp macro="" textlink="">
      <xdr:nvSpPr>
        <xdr:cNvPr id="762" name="n_2mainValue【庁舎】&#10;一人当たり面積"/>
        <xdr:cNvSpPr txBox="1"/>
      </xdr:nvSpPr>
      <xdr:spPr>
        <a:xfrm>
          <a:off x="20199427" y="1839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68090</xdr:rowOff>
    </xdr:from>
    <xdr:ext cx="469744" cy="259045"/>
    <xdr:sp macro="" textlink="">
      <xdr:nvSpPr>
        <xdr:cNvPr id="763" name="n_3mainValue【庁舎】&#10;一人当たり面積"/>
        <xdr:cNvSpPr txBox="1"/>
      </xdr:nvSpPr>
      <xdr:spPr>
        <a:xfrm>
          <a:off x="19310427" y="1807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有形固定資産減価償却率は、ほとんどの施設区分で類似団体平均を上回っており、施設の老朽化対策が必要である。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本町の面積が広大であることから、基準財政需要額のうち、道路延長などおおよそ面積に比例する測定単位に係る需要額及び需要額に算入される公債費が大きいこと等により、基準財政需要額の規模が大きくなっていることが指数の数値が低く推移する要因と考え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162814</xdr:rowOff>
    </xdr:from>
    <xdr:to>
      <xdr:col>23</xdr:col>
      <xdr:colOff>133350</xdr:colOff>
      <xdr:row>44</xdr:row>
      <xdr:rowOff>1016</xdr:rowOff>
    </xdr:to>
    <xdr:cxnSp macro="">
      <xdr:nvCxnSpPr>
        <xdr:cNvPr id="66" name="直線コネクタ 65"/>
        <xdr:cNvCxnSpPr/>
      </xdr:nvCxnSpPr>
      <xdr:spPr>
        <a:xfrm flipV="1">
          <a:off x="4114800" y="753516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1016</xdr:rowOff>
    </xdr:from>
    <xdr:to>
      <xdr:col>19</xdr:col>
      <xdr:colOff>133350</xdr:colOff>
      <xdr:row>44</xdr:row>
      <xdr:rowOff>1016</xdr:rowOff>
    </xdr:to>
    <xdr:cxnSp macro="">
      <xdr:nvCxnSpPr>
        <xdr:cNvPr id="69" name="直線コネクタ 68"/>
        <xdr:cNvCxnSpPr/>
      </xdr:nvCxnSpPr>
      <xdr:spPr>
        <a:xfrm>
          <a:off x="3225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1016</xdr:rowOff>
    </xdr:from>
    <xdr:to>
      <xdr:col>15</xdr:col>
      <xdr:colOff>82550</xdr:colOff>
      <xdr:row>44</xdr:row>
      <xdr:rowOff>1016</xdr:rowOff>
    </xdr:to>
    <xdr:cxnSp macro="">
      <xdr:nvCxnSpPr>
        <xdr:cNvPr id="72" name="直線コネクタ 71"/>
        <xdr:cNvCxnSpPr/>
      </xdr:nvCxnSpPr>
      <xdr:spPr>
        <a:xfrm>
          <a:off x="2336800" y="754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10668</xdr:rowOff>
    </xdr:to>
    <xdr:cxnSp macro="">
      <xdr:nvCxnSpPr>
        <xdr:cNvPr id="75" name="直線コネクタ 74"/>
        <xdr:cNvCxnSpPr/>
      </xdr:nvCxnSpPr>
      <xdr:spPr>
        <a:xfrm flipV="1">
          <a:off x="1447800" y="75448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63754</xdr:rowOff>
    </xdr:from>
    <xdr:to>
      <xdr:col>7</xdr:col>
      <xdr:colOff>31750</xdr:colOff>
      <xdr:row>43</xdr:row>
      <xdr:rowOff>165354</xdr:rowOff>
    </xdr:to>
    <xdr:sp macro="" textlink="">
      <xdr:nvSpPr>
        <xdr:cNvPr id="78" name="フローチャート: 判断 77"/>
        <xdr:cNvSpPr/>
      </xdr:nvSpPr>
      <xdr:spPr>
        <a:xfrm>
          <a:off x="1397000" y="743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4081</xdr:rowOff>
    </xdr:from>
    <xdr:ext cx="762000" cy="259045"/>
    <xdr:sp macro="" textlink="">
      <xdr:nvSpPr>
        <xdr:cNvPr id="79" name="テキスト ボックス 78"/>
        <xdr:cNvSpPr txBox="1"/>
      </xdr:nvSpPr>
      <xdr:spPr>
        <a:xfrm>
          <a:off x="1066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85" name="楕円 84"/>
        <xdr:cNvSpPr/>
      </xdr:nvSpPr>
      <xdr:spPr>
        <a:xfrm>
          <a:off x="49022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52341</xdr:rowOff>
    </xdr:from>
    <xdr:ext cx="762000" cy="259045"/>
    <xdr:sp macro="" textlink="">
      <xdr:nvSpPr>
        <xdr:cNvPr id="86" name="財政力該当値テキスト"/>
        <xdr:cNvSpPr txBox="1"/>
      </xdr:nvSpPr>
      <xdr:spPr>
        <a:xfrm>
          <a:off x="50419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121666</xdr:rowOff>
    </xdr:from>
    <xdr:to>
      <xdr:col>19</xdr:col>
      <xdr:colOff>184150</xdr:colOff>
      <xdr:row>44</xdr:row>
      <xdr:rowOff>51816</xdr:rowOff>
    </xdr:to>
    <xdr:sp macro="" textlink="">
      <xdr:nvSpPr>
        <xdr:cNvPr id="87" name="楕円 86"/>
        <xdr:cNvSpPr/>
      </xdr:nvSpPr>
      <xdr:spPr>
        <a:xfrm>
          <a:off x="4064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36593</xdr:rowOff>
    </xdr:from>
    <xdr:ext cx="736600" cy="259045"/>
    <xdr:sp macro="" textlink="">
      <xdr:nvSpPr>
        <xdr:cNvPr id="88" name="テキスト ボックス 87"/>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121666</xdr:rowOff>
    </xdr:from>
    <xdr:to>
      <xdr:col>15</xdr:col>
      <xdr:colOff>133350</xdr:colOff>
      <xdr:row>44</xdr:row>
      <xdr:rowOff>51816</xdr:rowOff>
    </xdr:to>
    <xdr:sp macro="" textlink="">
      <xdr:nvSpPr>
        <xdr:cNvPr id="89" name="楕円 88"/>
        <xdr:cNvSpPr/>
      </xdr:nvSpPr>
      <xdr:spPr>
        <a:xfrm>
          <a:off x="3175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36593</xdr:rowOff>
    </xdr:from>
    <xdr:ext cx="762000" cy="259045"/>
    <xdr:sp macro="" textlink="">
      <xdr:nvSpPr>
        <xdr:cNvPr id="90" name="テキスト ボックス 89"/>
        <xdr:cNvSpPr txBox="1"/>
      </xdr:nvSpPr>
      <xdr:spPr>
        <a:xfrm>
          <a:off x="2844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61993</xdr:rowOff>
    </xdr:from>
    <xdr:ext cx="762000" cy="259045"/>
    <xdr:sp macro="" textlink="">
      <xdr:nvSpPr>
        <xdr:cNvPr id="92" name="テキスト ボックス 91"/>
        <xdr:cNvSpPr txBox="1"/>
      </xdr:nvSpPr>
      <xdr:spPr>
        <a:xfrm>
          <a:off x="1955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の減少及び起債の借入抑制に伴う公債費の減少等により、経常一般財源充当額が大きく引き下げられ、指数は８０％台となっている。今後とも、公債費残高の抑制等を進めるとともに、優先度の低い事務事業について計画的に廃止・縮小を図るなど行財政改革への取組を通じて義務的経費の削減に努め、現在の水準を維持す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25823</xdr:rowOff>
    </xdr:to>
    <xdr:cxnSp macro="">
      <xdr:nvCxnSpPr>
        <xdr:cNvPr id="129" name="直線コネクタ 128"/>
        <xdr:cNvCxnSpPr/>
      </xdr:nvCxnSpPr>
      <xdr:spPr>
        <a:xfrm>
          <a:off x="4114800" y="1082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25823</xdr:rowOff>
    </xdr:to>
    <xdr:cxnSp macro="">
      <xdr:nvCxnSpPr>
        <xdr:cNvPr id="132" name="直線コネクタ 131"/>
        <xdr:cNvCxnSpPr/>
      </xdr:nvCxnSpPr>
      <xdr:spPr>
        <a:xfrm>
          <a:off x="3225800" y="1078293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56515</xdr:rowOff>
    </xdr:from>
    <xdr:to>
      <xdr:col>15</xdr:col>
      <xdr:colOff>82550</xdr:colOff>
      <xdr:row>62</xdr:row>
      <xdr:rowOff>153035</xdr:rowOff>
    </xdr:to>
    <xdr:cxnSp macro="">
      <xdr:nvCxnSpPr>
        <xdr:cNvPr id="135" name="直線コネクタ 134"/>
        <xdr:cNvCxnSpPr/>
      </xdr:nvCxnSpPr>
      <xdr:spPr>
        <a:xfrm>
          <a:off x="2336800" y="1068641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56515</xdr:rowOff>
    </xdr:from>
    <xdr:to>
      <xdr:col>11</xdr:col>
      <xdr:colOff>31750</xdr:colOff>
      <xdr:row>62</xdr:row>
      <xdr:rowOff>56515</xdr:rowOff>
    </xdr:to>
    <xdr:cxnSp macro="">
      <xdr:nvCxnSpPr>
        <xdr:cNvPr id="138" name="直線コネクタ 137"/>
        <xdr:cNvCxnSpPr/>
      </xdr:nvCxnSpPr>
      <xdr:spPr>
        <a:xfrm>
          <a:off x="1447800" y="1068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17162</xdr:rowOff>
    </xdr:from>
    <xdr:ext cx="762000" cy="259045"/>
    <xdr:sp macro="" textlink="">
      <xdr:nvSpPr>
        <xdr:cNvPr id="140" name="テキスト ボックス 139"/>
        <xdr:cNvSpPr txBox="1"/>
      </xdr:nvSpPr>
      <xdr:spPr>
        <a:xfrm>
          <a:off x="1955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1" name="フローチャート: 判断 140"/>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2" name="テキスト ボックス 141"/>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48" name="楕円 147"/>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49" name="財政構造の弾力性該当値テキスト"/>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0" name="楕円 149"/>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1" name="テキスト ボックス 150"/>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2" name="楕円 151"/>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3" name="テキスト ボックス 152"/>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5715</xdr:rowOff>
    </xdr:from>
    <xdr:to>
      <xdr:col>11</xdr:col>
      <xdr:colOff>82550</xdr:colOff>
      <xdr:row>62</xdr:row>
      <xdr:rowOff>107315</xdr:rowOff>
    </xdr:to>
    <xdr:sp macro="" textlink="">
      <xdr:nvSpPr>
        <xdr:cNvPr id="154" name="楕円 153"/>
        <xdr:cNvSpPr/>
      </xdr:nvSpPr>
      <xdr:spPr>
        <a:xfrm>
          <a:off x="2286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117492</xdr:rowOff>
    </xdr:from>
    <xdr:ext cx="762000" cy="259045"/>
    <xdr:sp macro="" textlink="">
      <xdr:nvSpPr>
        <xdr:cNvPr id="155" name="テキスト ボックス 154"/>
        <xdr:cNvSpPr txBox="1"/>
      </xdr:nvSpPr>
      <xdr:spPr>
        <a:xfrm>
          <a:off x="1955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6" name="楕円 155"/>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117492</xdr:rowOff>
    </xdr:from>
    <xdr:ext cx="762000" cy="259045"/>
    <xdr:sp macro="" textlink="">
      <xdr:nvSpPr>
        <xdr:cNvPr id="157" name="テキスト ボックス 156"/>
        <xdr:cNvSpPr txBox="1"/>
      </xdr:nvSpPr>
      <xdr:spPr>
        <a:xfrm>
          <a:off x="1066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本町の面積が広大であることから、ごみ収集業務やスクールバス運行業務、除雪経費等に要する委託費が比較的高いと分析している。また、育苗施設をはじめ、高齢者生活福祉センター、粗大ごみ処理施設、直売センターなどの行政サービスの充実を図っていることから、類似団体平均</a:t>
          </a:r>
          <a:r>
            <a:rPr lang="ja-JP" altLang="en-US" sz="1100" b="0" i="0" baseline="0">
              <a:solidFill>
                <a:schemeClr val="dk1"/>
              </a:solidFill>
              <a:effectLst/>
              <a:latin typeface="+mn-lt"/>
              <a:ea typeface="+mn-ea"/>
              <a:cs typeface="+mn-cs"/>
            </a:rPr>
            <a:t>より高くなっている</a:t>
          </a:r>
          <a:r>
            <a:rPr lang="ja-JP" altLang="ja-JP" sz="1100" b="0" i="0" baseline="0">
              <a:solidFill>
                <a:schemeClr val="dk1"/>
              </a:solidFill>
              <a:effectLst/>
              <a:latin typeface="+mn-lt"/>
              <a:ea typeface="+mn-ea"/>
              <a:cs typeface="+mn-cs"/>
            </a:rPr>
            <a:t>と考えられる。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154575</xdr:rowOff>
    </xdr:from>
    <xdr:to>
      <xdr:col>23</xdr:col>
      <xdr:colOff>133350</xdr:colOff>
      <xdr:row>83</xdr:row>
      <xdr:rowOff>13726</xdr:rowOff>
    </xdr:to>
    <xdr:cxnSp macro="">
      <xdr:nvCxnSpPr>
        <xdr:cNvPr id="193" name="直線コネクタ 192"/>
        <xdr:cNvCxnSpPr/>
      </xdr:nvCxnSpPr>
      <xdr:spPr>
        <a:xfrm>
          <a:off x="4114800" y="14213475"/>
          <a:ext cx="838200" cy="3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131424</xdr:rowOff>
    </xdr:from>
    <xdr:ext cx="762000" cy="259045"/>
    <xdr:sp macro="" textlink="">
      <xdr:nvSpPr>
        <xdr:cNvPr id="194" name="人件費・物件費等の状況平均値テキスト"/>
        <xdr:cNvSpPr txBox="1"/>
      </xdr:nvSpPr>
      <xdr:spPr>
        <a:xfrm>
          <a:off x="5041900" y="14018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124940</xdr:rowOff>
    </xdr:from>
    <xdr:to>
      <xdr:col>19</xdr:col>
      <xdr:colOff>133350</xdr:colOff>
      <xdr:row>82</xdr:row>
      <xdr:rowOff>154575</xdr:rowOff>
    </xdr:to>
    <xdr:cxnSp macro="">
      <xdr:nvCxnSpPr>
        <xdr:cNvPr id="196" name="直線コネクタ 195"/>
        <xdr:cNvCxnSpPr/>
      </xdr:nvCxnSpPr>
      <xdr:spPr>
        <a:xfrm>
          <a:off x="3225800" y="14183840"/>
          <a:ext cx="889000" cy="2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118038</xdr:rowOff>
    </xdr:from>
    <xdr:to>
      <xdr:col>15</xdr:col>
      <xdr:colOff>82550</xdr:colOff>
      <xdr:row>82</xdr:row>
      <xdr:rowOff>124940</xdr:rowOff>
    </xdr:to>
    <xdr:cxnSp macro="">
      <xdr:nvCxnSpPr>
        <xdr:cNvPr id="199" name="直線コネクタ 198"/>
        <xdr:cNvCxnSpPr/>
      </xdr:nvCxnSpPr>
      <xdr:spPr>
        <a:xfrm>
          <a:off x="2336800" y="14176938"/>
          <a:ext cx="8890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106823</xdr:rowOff>
    </xdr:from>
    <xdr:to>
      <xdr:col>11</xdr:col>
      <xdr:colOff>31750</xdr:colOff>
      <xdr:row>82</xdr:row>
      <xdr:rowOff>118038</xdr:rowOff>
    </xdr:to>
    <xdr:cxnSp macro="">
      <xdr:nvCxnSpPr>
        <xdr:cNvPr id="202" name="直線コネクタ 201"/>
        <xdr:cNvCxnSpPr/>
      </xdr:nvCxnSpPr>
      <xdr:spPr>
        <a:xfrm>
          <a:off x="1447800" y="14165723"/>
          <a:ext cx="8890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108609</xdr:rowOff>
    </xdr:from>
    <xdr:to>
      <xdr:col>7</xdr:col>
      <xdr:colOff>31750</xdr:colOff>
      <xdr:row>82</xdr:row>
      <xdr:rowOff>38759</xdr:rowOff>
    </xdr:to>
    <xdr:sp macro="" textlink="">
      <xdr:nvSpPr>
        <xdr:cNvPr id="205" name="フローチャート: 判断 204"/>
        <xdr:cNvSpPr/>
      </xdr:nvSpPr>
      <xdr:spPr>
        <a:xfrm>
          <a:off x="1397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48936</xdr:rowOff>
    </xdr:from>
    <xdr:ext cx="762000" cy="259045"/>
    <xdr:sp macro="" textlink="">
      <xdr:nvSpPr>
        <xdr:cNvPr id="206" name="テキスト ボックス 205"/>
        <xdr:cNvSpPr txBox="1"/>
      </xdr:nvSpPr>
      <xdr:spPr>
        <a:xfrm>
          <a:off x="1066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134376</xdr:rowOff>
    </xdr:from>
    <xdr:to>
      <xdr:col>23</xdr:col>
      <xdr:colOff>184150</xdr:colOff>
      <xdr:row>83</xdr:row>
      <xdr:rowOff>64526</xdr:rowOff>
    </xdr:to>
    <xdr:sp macro="" textlink="">
      <xdr:nvSpPr>
        <xdr:cNvPr id="212" name="楕円 211"/>
        <xdr:cNvSpPr/>
      </xdr:nvSpPr>
      <xdr:spPr>
        <a:xfrm>
          <a:off x="4902200" y="1419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106453</xdr:rowOff>
    </xdr:from>
    <xdr:ext cx="762000" cy="259045"/>
    <xdr:sp macro="" textlink="">
      <xdr:nvSpPr>
        <xdr:cNvPr id="213" name="人件費・物件費等の状況該当値テキスト"/>
        <xdr:cNvSpPr txBox="1"/>
      </xdr:nvSpPr>
      <xdr:spPr>
        <a:xfrm>
          <a:off x="5041900" y="141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103775</xdr:rowOff>
    </xdr:from>
    <xdr:to>
      <xdr:col>19</xdr:col>
      <xdr:colOff>184150</xdr:colOff>
      <xdr:row>83</xdr:row>
      <xdr:rowOff>33925</xdr:rowOff>
    </xdr:to>
    <xdr:sp macro="" textlink="">
      <xdr:nvSpPr>
        <xdr:cNvPr id="214" name="楕円 213"/>
        <xdr:cNvSpPr/>
      </xdr:nvSpPr>
      <xdr:spPr>
        <a:xfrm>
          <a:off x="4064000" y="14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44102</xdr:rowOff>
    </xdr:from>
    <xdr:ext cx="736600" cy="259045"/>
    <xdr:sp macro="" textlink="">
      <xdr:nvSpPr>
        <xdr:cNvPr id="215" name="テキスト ボックス 214"/>
        <xdr:cNvSpPr txBox="1"/>
      </xdr:nvSpPr>
      <xdr:spPr>
        <a:xfrm>
          <a:off x="3733800" y="13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74140</xdr:rowOff>
    </xdr:from>
    <xdr:to>
      <xdr:col>15</xdr:col>
      <xdr:colOff>133350</xdr:colOff>
      <xdr:row>83</xdr:row>
      <xdr:rowOff>4290</xdr:rowOff>
    </xdr:to>
    <xdr:sp macro="" textlink="">
      <xdr:nvSpPr>
        <xdr:cNvPr id="216" name="楕円 215"/>
        <xdr:cNvSpPr/>
      </xdr:nvSpPr>
      <xdr:spPr>
        <a:xfrm>
          <a:off x="3175000" y="1413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14467</xdr:rowOff>
    </xdr:from>
    <xdr:ext cx="762000" cy="259045"/>
    <xdr:sp macro="" textlink="">
      <xdr:nvSpPr>
        <xdr:cNvPr id="217" name="テキスト ボックス 216"/>
        <xdr:cNvSpPr txBox="1"/>
      </xdr:nvSpPr>
      <xdr:spPr>
        <a:xfrm>
          <a:off x="2844800" y="139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67238</xdr:rowOff>
    </xdr:from>
    <xdr:to>
      <xdr:col>11</xdr:col>
      <xdr:colOff>82550</xdr:colOff>
      <xdr:row>82</xdr:row>
      <xdr:rowOff>168838</xdr:rowOff>
    </xdr:to>
    <xdr:sp macro="" textlink="">
      <xdr:nvSpPr>
        <xdr:cNvPr id="218" name="楕円 217"/>
        <xdr:cNvSpPr/>
      </xdr:nvSpPr>
      <xdr:spPr>
        <a:xfrm>
          <a:off x="2286000" y="1412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7565</xdr:rowOff>
    </xdr:from>
    <xdr:ext cx="762000" cy="259045"/>
    <xdr:sp macro="" textlink="">
      <xdr:nvSpPr>
        <xdr:cNvPr id="219" name="テキスト ボックス 218"/>
        <xdr:cNvSpPr txBox="1"/>
      </xdr:nvSpPr>
      <xdr:spPr>
        <a:xfrm>
          <a:off x="1955800" y="1389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56023</xdr:rowOff>
    </xdr:from>
    <xdr:to>
      <xdr:col>7</xdr:col>
      <xdr:colOff>31750</xdr:colOff>
      <xdr:row>82</xdr:row>
      <xdr:rowOff>157623</xdr:rowOff>
    </xdr:to>
    <xdr:sp macro="" textlink="">
      <xdr:nvSpPr>
        <xdr:cNvPr id="220" name="楕円 219"/>
        <xdr:cNvSpPr/>
      </xdr:nvSpPr>
      <xdr:spPr>
        <a:xfrm>
          <a:off x="1397000" y="141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142400</xdr:rowOff>
    </xdr:from>
    <xdr:ext cx="762000" cy="259045"/>
    <xdr:sp macro="" textlink="">
      <xdr:nvSpPr>
        <xdr:cNvPr id="221" name="テキスト ボックス 220"/>
        <xdr:cNvSpPr txBox="1"/>
      </xdr:nvSpPr>
      <xdr:spPr>
        <a:xfrm>
          <a:off x="1066800" y="1420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平成１８年度から人事評価制度を導入して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131763</xdr:rowOff>
    </xdr:from>
    <xdr:to>
      <xdr:col>81</xdr:col>
      <xdr:colOff>44450</xdr:colOff>
      <xdr:row>87</xdr:row>
      <xdr:rowOff>20638</xdr:rowOff>
    </xdr:to>
    <xdr:cxnSp macro="">
      <xdr:nvCxnSpPr>
        <xdr:cNvPr id="251" name="直線コネクタ 250"/>
        <xdr:cNvCxnSpPr/>
      </xdr:nvCxnSpPr>
      <xdr:spPr>
        <a:xfrm flipV="1">
          <a:off x="16179800" y="1487646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20638</xdr:rowOff>
    </xdr:from>
    <xdr:to>
      <xdr:col>77</xdr:col>
      <xdr:colOff>44450</xdr:colOff>
      <xdr:row>87</xdr:row>
      <xdr:rowOff>20638</xdr:rowOff>
    </xdr:to>
    <xdr:cxnSp macro="">
      <xdr:nvCxnSpPr>
        <xdr:cNvPr id="254" name="直線コネクタ 253"/>
        <xdr:cNvCxnSpPr/>
      </xdr:nvCxnSpPr>
      <xdr:spPr>
        <a:xfrm>
          <a:off x="15290800" y="14936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87</xdr:row>
      <xdr:rowOff>20638</xdr:rowOff>
    </xdr:to>
    <xdr:cxnSp macro="">
      <xdr:nvCxnSpPr>
        <xdr:cNvPr id="257" name="直線コネクタ 256"/>
        <xdr:cNvCxnSpPr/>
      </xdr:nvCxnSpPr>
      <xdr:spPr>
        <a:xfrm>
          <a:off x="14401800" y="1487043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83502</xdr:rowOff>
    </xdr:from>
    <xdr:to>
      <xdr:col>68</xdr:col>
      <xdr:colOff>152400</xdr:colOff>
      <xdr:row>86</xdr:row>
      <xdr:rowOff>125730</xdr:rowOff>
    </xdr:to>
    <xdr:cxnSp macro="">
      <xdr:nvCxnSpPr>
        <xdr:cNvPr id="260" name="直線コネクタ 259"/>
        <xdr:cNvCxnSpPr/>
      </xdr:nvCxnSpPr>
      <xdr:spPr>
        <a:xfrm>
          <a:off x="13512800" y="1482820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50182</xdr:rowOff>
    </xdr:from>
    <xdr:ext cx="762000" cy="259045"/>
    <xdr:sp macro="" textlink="">
      <xdr:nvSpPr>
        <xdr:cNvPr id="262" name="テキスト ボックス 261"/>
        <xdr:cNvSpPr txBox="1"/>
      </xdr:nvSpPr>
      <xdr:spPr>
        <a:xfrm>
          <a:off x="14020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159386</xdr:rowOff>
    </xdr:from>
    <xdr:to>
      <xdr:col>64</xdr:col>
      <xdr:colOff>152400</xdr:colOff>
      <xdr:row>87</xdr:row>
      <xdr:rowOff>89536</xdr:rowOff>
    </xdr:to>
    <xdr:sp macro="" textlink="">
      <xdr:nvSpPr>
        <xdr:cNvPr id="263" name="フローチャート: 判断 262"/>
        <xdr:cNvSpPr/>
      </xdr:nvSpPr>
      <xdr:spPr>
        <a:xfrm>
          <a:off x="13462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74313</xdr:rowOff>
    </xdr:from>
    <xdr:ext cx="762000" cy="259045"/>
    <xdr:sp macro="" textlink="">
      <xdr:nvSpPr>
        <xdr:cNvPr id="264" name="テキスト ボックス 263"/>
        <xdr:cNvSpPr txBox="1"/>
      </xdr:nvSpPr>
      <xdr:spPr>
        <a:xfrm>
          <a:off x="13131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80963</xdr:rowOff>
    </xdr:from>
    <xdr:to>
      <xdr:col>81</xdr:col>
      <xdr:colOff>95250</xdr:colOff>
      <xdr:row>87</xdr:row>
      <xdr:rowOff>11113</xdr:rowOff>
    </xdr:to>
    <xdr:sp macro="" textlink="">
      <xdr:nvSpPr>
        <xdr:cNvPr id="270" name="楕円 269"/>
        <xdr:cNvSpPr/>
      </xdr:nvSpPr>
      <xdr:spPr>
        <a:xfrm>
          <a:off x="169672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97490</xdr:rowOff>
    </xdr:from>
    <xdr:ext cx="762000" cy="259045"/>
    <xdr:sp macro="" textlink="">
      <xdr:nvSpPr>
        <xdr:cNvPr id="271" name="給与水準   （国との比較）該当値テキスト"/>
        <xdr:cNvSpPr txBox="1"/>
      </xdr:nvSpPr>
      <xdr:spPr>
        <a:xfrm>
          <a:off x="171069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2" name="楕円 271"/>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73" name="テキスト ボックス 272"/>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141288</xdr:rowOff>
    </xdr:from>
    <xdr:to>
      <xdr:col>73</xdr:col>
      <xdr:colOff>44450</xdr:colOff>
      <xdr:row>87</xdr:row>
      <xdr:rowOff>71438</xdr:rowOff>
    </xdr:to>
    <xdr:sp macro="" textlink="">
      <xdr:nvSpPr>
        <xdr:cNvPr id="274" name="楕円 273"/>
        <xdr:cNvSpPr/>
      </xdr:nvSpPr>
      <xdr:spPr>
        <a:xfrm>
          <a:off x="15240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56215</xdr:rowOff>
    </xdr:from>
    <xdr:ext cx="762000" cy="259045"/>
    <xdr:sp macro="" textlink="">
      <xdr:nvSpPr>
        <xdr:cNvPr id="275" name="テキスト ボックス 274"/>
        <xdr:cNvSpPr txBox="1"/>
      </xdr:nvSpPr>
      <xdr:spPr>
        <a:xfrm>
          <a:off x="14909800" y="1497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76" name="楕円 275"/>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77" name="テキスト ボックス 276"/>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32702</xdr:rowOff>
    </xdr:from>
    <xdr:to>
      <xdr:col>64</xdr:col>
      <xdr:colOff>152400</xdr:colOff>
      <xdr:row>86</xdr:row>
      <xdr:rowOff>134302</xdr:rowOff>
    </xdr:to>
    <xdr:sp macro="" textlink="">
      <xdr:nvSpPr>
        <xdr:cNvPr id="278" name="楕円 277"/>
        <xdr:cNvSpPr/>
      </xdr:nvSpPr>
      <xdr:spPr>
        <a:xfrm>
          <a:off x="13462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144479</xdr:rowOff>
    </xdr:from>
    <xdr:ext cx="762000" cy="259045"/>
    <xdr:sp macro="" textlink="">
      <xdr:nvSpPr>
        <xdr:cNvPr id="279" name="テキスト ボックス 278"/>
        <xdr:cNvSpPr txBox="1"/>
      </xdr:nvSpPr>
      <xdr:spPr>
        <a:xfrm>
          <a:off x="13131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職員研修の充実など職員の資質向上を図りながら適切な定員管理に努める。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97100</xdr:rowOff>
    </xdr:from>
    <xdr:to>
      <xdr:col>81</xdr:col>
      <xdr:colOff>44450</xdr:colOff>
      <xdr:row>60</xdr:row>
      <xdr:rowOff>98135</xdr:rowOff>
    </xdr:to>
    <xdr:cxnSp macro="">
      <xdr:nvCxnSpPr>
        <xdr:cNvPr id="316" name="直線コネクタ 315"/>
        <xdr:cNvCxnSpPr/>
      </xdr:nvCxnSpPr>
      <xdr:spPr>
        <a:xfrm>
          <a:off x="16179800" y="10384100"/>
          <a:ext cx="8382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20083</xdr:rowOff>
    </xdr:from>
    <xdr:ext cx="762000" cy="259045"/>
    <xdr:sp macro="" textlink="">
      <xdr:nvSpPr>
        <xdr:cNvPr id="317" name="定員管理の状況平均値テキスト"/>
        <xdr:cNvSpPr txBox="1"/>
      </xdr:nvSpPr>
      <xdr:spPr>
        <a:xfrm>
          <a:off x="17106900" y="1013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48840</xdr:rowOff>
    </xdr:from>
    <xdr:to>
      <xdr:col>77</xdr:col>
      <xdr:colOff>44450</xdr:colOff>
      <xdr:row>60</xdr:row>
      <xdr:rowOff>97100</xdr:rowOff>
    </xdr:to>
    <xdr:cxnSp macro="">
      <xdr:nvCxnSpPr>
        <xdr:cNvPr id="319" name="直線コネクタ 318"/>
        <xdr:cNvCxnSpPr/>
      </xdr:nvCxnSpPr>
      <xdr:spPr>
        <a:xfrm>
          <a:off x="15290800" y="103358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114643</xdr:rowOff>
    </xdr:from>
    <xdr:ext cx="736600" cy="259045"/>
    <xdr:sp macro="" textlink="">
      <xdr:nvSpPr>
        <xdr:cNvPr id="321" name="テキスト ボックス 320"/>
        <xdr:cNvSpPr txBox="1"/>
      </xdr:nvSpPr>
      <xdr:spPr>
        <a:xfrm>
          <a:off x="15798800" y="1005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25745</xdr:rowOff>
    </xdr:from>
    <xdr:to>
      <xdr:col>72</xdr:col>
      <xdr:colOff>203200</xdr:colOff>
      <xdr:row>60</xdr:row>
      <xdr:rowOff>48840</xdr:rowOff>
    </xdr:to>
    <xdr:cxnSp macro="">
      <xdr:nvCxnSpPr>
        <xdr:cNvPr id="322" name="直線コネクタ 321"/>
        <xdr:cNvCxnSpPr/>
      </xdr:nvCxnSpPr>
      <xdr:spPr>
        <a:xfrm>
          <a:off x="14401800" y="10312745"/>
          <a:ext cx="8890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25745</xdr:rowOff>
    </xdr:from>
    <xdr:to>
      <xdr:col>68</xdr:col>
      <xdr:colOff>152400</xdr:colOff>
      <xdr:row>60</xdr:row>
      <xdr:rowOff>41601</xdr:rowOff>
    </xdr:to>
    <xdr:cxnSp macro="">
      <xdr:nvCxnSpPr>
        <xdr:cNvPr id="325" name="直線コネクタ 324"/>
        <xdr:cNvCxnSpPr/>
      </xdr:nvCxnSpPr>
      <xdr:spPr>
        <a:xfrm flipV="1">
          <a:off x="13512800" y="10312745"/>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128597</xdr:rowOff>
    </xdr:from>
    <xdr:to>
      <xdr:col>64</xdr:col>
      <xdr:colOff>152400</xdr:colOff>
      <xdr:row>59</xdr:row>
      <xdr:rowOff>58747</xdr:rowOff>
    </xdr:to>
    <xdr:sp macro="" textlink="">
      <xdr:nvSpPr>
        <xdr:cNvPr id="328" name="フローチャート: 判断 327"/>
        <xdr:cNvSpPr/>
      </xdr:nvSpPr>
      <xdr:spPr>
        <a:xfrm>
          <a:off x="13462000" y="1007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68924</xdr:rowOff>
    </xdr:from>
    <xdr:ext cx="762000" cy="259045"/>
    <xdr:sp macro="" textlink="">
      <xdr:nvSpPr>
        <xdr:cNvPr id="329" name="テキスト ボックス 328"/>
        <xdr:cNvSpPr txBox="1"/>
      </xdr:nvSpPr>
      <xdr:spPr>
        <a:xfrm>
          <a:off x="13131800" y="9841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47335</xdr:rowOff>
    </xdr:from>
    <xdr:to>
      <xdr:col>81</xdr:col>
      <xdr:colOff>95250</xdr:colOff>
      <xdr:row>60</xdr:row>
      <xdr:rowOff>148935</xdr:rowOff>
    </xdr:to>
    <xdr:sp macro="" textlink="">
      <xdr:nvSpPr>
        <xdr:cNvPr id="335" name="楕円 334"/>
        <xdr:cNvSpPr/>
      </xdr:nvSpPr>
      <xdr:spPr>
        <a:xfrm>
          <a:off x="16967200" y="103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19412</xdr:rowOff>
    </xdr:from>
    <xdr:ext cx="762000" cy="259045"/>
    <xdr:sp macro="" textlink="">
      <xdr:nvSpPr>
        <xdr:cNvPr id="336" name="定員管理の状況該当値テキスト"/>
        <xdr:cNvSpPr txBox="1"/>
      </xdr:nvSpPr>
      <xdr:spPr>
        <a:xfrm>
          <a:off x="17106900" y="103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46300</xdr:rowOff>
    </xdr:from>
    <xdr:to>
      <xdr:col>77</xdr:col>
      <xdr:colOff>95250</xdr:colOff>
      <xdr:row>60</xdr:row>
      <xdr:rowOff>147900</xdr:rowOff>
    </xdr:to>
    <xdr:sp macro="" textlink="">
      <xdr:nvSpPr>
        <xdr:cNvPr id="337" name="楕円 336"/>
        <xdr:cNvSpPr/>
      </xdr:nvSpPr>
      <xdr:spPr>
        <a:xfrm>
          <a:off x="16129000" y="103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132677</xdr:rowOff>
    </xdr:from>
    <xdr:ext cx="736600" cy="259045"/>
    <xdr:sp macro="" textlink="">
      <xdr:nvSpPr>
        <xdr:cNvPr id="338" name="テキスト ボックス 337"/>
        <xdr:cNvSpPr txBox="1"/>
      </xdr:nvSpPr>
      <xdr:spPr>
        <a:xfrm>
          <a:off x="15798800" y="1041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169490</xdr:rowOff>
    </xdr:from>
    <xdr:to>
      <xdr:col>73</xdr:col>
      <xdr:colOff>44450</xdr:colOff>
      <xdr:row>60</xdr:row>
      <xdr:rowOff>99640</xdr:rowOff>
    </xdr:to>
    <xdr:sp macro="" textlink="">
      <xdr:nvSpPr>
        <xdr:cNvPr id="339" name="楕円 338"/>
        <xdr:cNvSpPr/>
      </xdr:nvSpPr>
      <xdr:spPr>
        <a:xfrm>
          <a:off x="15240000" y="10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109817</xdr:rowOff>
    </xdr:from>
    <xdr:ext cx="762000" cy="259045"/>
    <xdr:sp macro="" textlink="">
      <xdr:nvSpPr>
        <xdr:cNvPr id="340" name="テキスト ボックス 339"/>
        <xdr:cNvSpPr txBox="1"/>
      </xdr:nvSpPr>
      <xdr:spPr>
        <a:xfrm>
          <a:off x="14909800" y="100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146395</xdr:rowOff>
    </xdr:from>
    <xdr:to>
      <xdr:col>68</xdr:col>
      <xdr:colOff>203200</xdr:colOff>
      <xdr:row>60</xdr:row>
      <xdr:rowOff>76545</xdr:rowOff>
    </xdr:to>
    <xdr:sp macro="" textlink="">
      <xdr:nvSpPr>
        <xdr:cNvPr id="341" name="楕円 340"/>
        <xdr:cNvSpPr/>
      </xdr:nvSpPr>
      <xdr:spPr>
        <a:xfrm>
          <a:off x="14351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86722</xdr:rowOff>
    </xdr:from>
    <xdr:ext cx="762000" cy="259045"/>
    <xdr:sp macro="" textlink="">
      <xdr:nvSpPr>
        <xdr:cNvPr id="342" name="テキスト ボックス 341"/>
        <xdr:cNvSpPr txBox="1"/>
      </xdr:nvSpPr>
      <xdr:spPr>
        <a:xfrm>
          <a:off x="14020800" y="10030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162251</xdr:rowOff>
    </xdr:from>
    <xdr:to>
      <xdr:col>64</xdr:col>
      <xdr:colOff>152400</xdr:colOff>
      <xdr:row>60</xdr:row>
      <xdr:rowOff>92401</xdr:rowOff>
    </xdr:to>
    <xdr:sp macro="" textlink="">
      <xdr:nvSpPr>
        <xdr:cNvPr id="343" name="楕円 342"/>
        <xdr:cNvSpPr/>
      </xdr:nvSpPr>
      <xdr:spPr>
        <a:xfrm>
          <a:off x="13462000" y="1027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77178</xdr:rowOff>
    </xdr:from>
    <xdr:ext cx="762000" cy="259045"/>
    <xdr:sp macro="" textlink="">
      <xdr:nvSpPr>
        <xdr:cNvPr id="344" name="テキスト ボックス 343"/>
        <xdr:cNvSpPr txBox="1"/>
      </xdr:nvSpPr>
      <xdr:spPr>
        <a:xfrm>
          <a:off x="13131800" y="1036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５年度をピークに元利償還金の増加は抑えられていたが、公共施設の老朽化に伴う建替えにより、公債費が増えている。今後も、緊急度・住民ニーズを的確に把握した事業を選択し、地方債の新規発行の抑制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68834</xdr:rowOff>
    </xdr:to>
    <xdr:cxnSp macro="">
      <xdr:nvCxnSpPr>
        <xdr:cNvPr id="375" name="直線コネクタ 374"/>
        <xdr:cNvCxnSpPr/>
      </xdr:nvCxnSpPr>
      <xdr:spPr>
        <a:xfrm>
          <a:off x="16179800" y="72166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15748</xdr:rowOff>
    </xdr:to>
    <xdr:cxnSp macro="">
      <xdr:nvCxnSpPr>
        <xdr:cNvPr id="378" name="直線コネクタ 377"/>
        <xdr:cNvCxnSpPr/>
      </xdr:nvCxnSpPr>
      <xdr:spPr>
        <a:xfrm>
          <a:off x="15290800" y="715391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41</xdr:row>
      <xdr:rowOff>124460</xdr:rowOff>
    </xdr:to>
    <xdr:cxnSp macro="">
      <xdr:nvCxnSpPr>
        <xdr:cNvPr id="381" name="直線コネクタ 380"/>
        <xdr:cNvCxnSpPr/>
      </xdr:nvCxnSpPr>
      <xdr:spPr>
        <a:xfrm>
          <a:off x="14401800" y="71249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95504</xdr:rowOff>
    </xdr:to>
    <xdr:cxnSp macro="">
      <xdr:nvCxnSpPr>
        <xdr:cNvPr id="384" name="直線コネクタ 383"/>
        <xdr:cNvCxnSpPr/>
      </xdr:nvCxnSpPr>
      <xdr:spPr>
        <a:xfrm>
          <a:off x="13512800" y="71104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6" name="テキスト ボックス 385"/>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87" name="フローチャート: 判断 386"/>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88" name="テキスト ボックス 387"/>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4" name="楕円 393"/>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5"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6" name="楕円 395"/>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397" name="テキスト ボックス 396"/>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398" name="楕円 397"/>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99" name="テキスト ボックス 398"/>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44704</xdr:rowOff>
    </xdr:from>
    <xdr:to>
      <xdr:col>68</xdr:col>
      <xdr:colOff>203200</xdr:colOff>
      <xdr:row>41</xdr:row>
      <xdr:rowOff>146304</xdr:rowOff>
    </xdr:to>
    <xdr:sp macro="" textlink="">
      <xdr:nvSpPr>
        <xdr:cNvPr id="400" name="楕円 399"/>
        <xdr:cNvSpPr/>
      </xdr:nvSpPr>
      <xdr:spPr>
        <a:xfrm>
          <a:off x="14351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401" name="テキスト ボックス 400"/>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2" name="楕円 401"/>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3" name="テキスト ボックス 40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将来負担比率の減少となった主な要因は、財政調整基金等への積立による充当可能基金の増額である。今後も後世への負担を少しでも軽減するよう行財政改革に取り組み、財政の健全化を図る。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超過勤務の抑制等、人件費の抑制に取り組んではいるが、結果的に職員数、人件費総額は増加傾向にあり、人件費に係る経常収支比率は類似団体と比較し、若干上回っている。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129286</xdr:rowOff>
    </xdr:to>
    <xdr:cxnSp macro="">
      <xdr:nvCxnSpPr>
        <xdr:cNvPr id="64" name="直線コネクタ 63"/>
        <xdr:cNvCxnSpPr/>
      </xdr:nvCxnSpPr>
      <xdr:spPr>
        <a:xfrm>
          <a:off x="3987800" y="640435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37</xdr:row>
      <xdr:rowOff>60706</xdr:rowOff>
    </xdr:to>
    <xdr:cxnSp macro="">
      <xdr:nvCxnSpPr>
        <xdr:cNvPr id="67" name="直線コネクタ 66"/>
        <xdr:cNvCxnSpPr/>
      </xdr:nvCxnSpPr>
      <xdr:spPr>
        <a:xfrm>
          <a:off x="3098800" y="63129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163576</xdr:rowOff>
    </xdr:to>
    <xdr:cxnSp macro="">
      <xdr:nvCxnSpPr>
        <xdr:cNvPr id="70" name="直線コネクタ 69"/>
        <xdr:cNvCxnSpPr/>
      </xdr:nvCxnSpPr>
      <xdr:spPr>
        <a:xfrm flipV="1">
          <a:off x="2209800" y="63129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33274</xdr:rowOff>
    </xdr:to>
    <xdr:cxnSp macro="">
      <xdr:nvCxnSpPr>
        <xdr:cNvPr id="73" name="直線コネクタ 72"/>
        <xdr:cNvCxnSpPr/>
      </xdr:nvCxnSpPr>
      <xdr:spPr>
        <a:xfrm flipV="1">
          <a:off x="1320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事務事業の見直し、徹底した歳出削減により類似団体平均を下回っている状況である。今後も引き続き事業の見直しを進め、指定管理者制度の活用等により、一層の経費の削減を図る。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xdr:rowOff>
    </xdr:from>
    <xdr:to>
      <xdr:col>82</xdr:col>
      <xdr:colOff>107950</xdr:colOff>
      <xdr:row>16</xdr:row>
      <xdr:rowOff>44704</xdr:rowOff>
    </xdr:to>
    <xdr:cxnSp macro="">
      <xdr:nvCxnSpPr>
        <xdr:cNvPr id="122" name="直線コネクタ 121"/>
        <xdr:cNvCxnSpPr/>
      </xdr:nvCxnSpPr>
      <xdr:spPr>
        <a:xfrm>
          <a:off x="15671800" y="2751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xdr:rowOff>
    </xdr:from>
    <xdr:to>
      <xdr:col>78</xdr:col>
      <xdr:colOff>69850</xdr:colOff>
      <xdr:row>16</xdr:row>
      <xdr:rowOff>30988</xdr:rowOff>
    </xdr:to>
    <xdr:cxnSp macro="">
      <xdr:nvCxnSpPr>
        <xdr:cNvPr id="125" name="直線コネクタ 124"/>
        <xdr:cNvCxnSpPr/>
      </xdr:nvCxnSpPr>
      <xdr:spPr>
        <a:xfrm flipV="1">
          <a:off x="14782800" y="2751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30988</xdr:rowOff>
    </xdr:to>
    <xdr:cxnSp macro="">
      <xdr:nvCxnSpPr>
        <xdr:cNvPr id="128" name="直線コネクタ 127"/>
        <xdr:cNvCxnSpPr/>
      </xdr:nvCxnSpPr>
      <xdr:spPr>
        <a:xfrm>
          <a:off x="13893800" y="27330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3556</xdr:rowOff>
    </xdr:to>
    <xdr:cxnSp macro="">
      <xdr:nvCxnSpPr>
        <xdr:cNvPr id="131" name="直線コネクタ 130"/>
        <xdr:cNvCxnSpPr/>
      </xdr:nvCxnSpPr>
      <xdr:spPr>
        <a:xfrm flipV="1">
          <a:off x="13004800" y="2733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55135</xdr:rowOff>
    </xdr:from>
    <xdr:ext cx="762000" cy="259045"/>
    <xdr:sp macro="" textlink="">
      <xdr:nvSpPr>
        <xdr:cNvPr id="133" name="テキスト ボックス 132"/>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128778</xdr:rowOff>
    </xdr:from>
    <xdr:to>
      <xdr:col>78</xdr:col>
      <xdr:colOff>120650</xdr:colOff>
      <xdr:row>16</xdr:row>
      <xdr:rowOff>58928</xdr:rowOff>
    </xdr:to>
    <xdr:sp macro="" textlink="">
      <xdr:nvSpPr>
        <xdr:cNvPr id="143" name="楕円 142"/>
        <xdr:cNvSpPr/>
      </xdr:nvSpPr>
      <xdr:spPr>
        <a:xfrm>
          <a:off x="15621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69105</xdr:rowOff>
    </xdr:from>
    <xdr:ext cx="736600" cy="259045"/>
    <xdr:sp macro="" textlink="">
      <xdr:nvSpPr>
        <xdr:cNvPr id="144" name="テキスト ボックス 143"/>
        <xdr:cNvSpPr txBox="1"/>
      </xdr:nvSpPr>
      <xdr:spPr>
        <a:xfrm>
          <a:off x="15290800" y="2469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151638</xdr:rowOff>
    </xdr:from>
    <xdr:to>
      <xdr:col>74</xdr:col>
      <xdr:colOff>31750</xdr:colOff>
      <xdr:row>16</xdr:row>
      <xdr:rowOff>81788</xdr:rowOff>
    </xdr:to>
    <xdr:sp macro="" textlink="">
      <xdr:nvSpPr>
        <xdr:cNvPr id="145" name="楕円 144"/>
        <xdr:cNvSpPr/>
      </xdr:nvSpPr>
      <xdr:spPr>
        <a:xfrm>
          <a:off x="14732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46" name="テキスト ボックス 145"/>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47" name="楕円 146"/>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48" name="テキスト ボックス 14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124206</xdr:rowOff>
    </xdr:from>
    <xdr:to>
      <xdr:col>65</xdr:col>
      <xdr:colOff>53975</xdr:colOff>
      <xdr:row>16</xdr:row>
      <xdr:rowOff>54356</xdr:rowOff>
    </xdr:to>
    <xdr:sp macro="" textlink="">
      <xdr:nvSpPr>
        <xdr:cNvPr id="149" name="楕円 148"/>
        <xdr:cNvSpPr/>
      </xdr:nvSpPr>
      <xdr:spPr>
        <a:xfrm>
          <a:off x="12954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64533</xdr:rowOff>
    </xdr:from>
    <xdr:ext cx="762000" cy="259045"/>
    <xdr:sp macro="" textlink="">
      <xdr:nvSpPr>
        <xdr:cNvPr id="150" name="テキスト ボックス 149"/>
        <xdr:cNvSpPr txBox="1"/>
      </xdr:nvSpPr>
      <xdr:spPr>
        <a:xfrm>
          <a:off x="12623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扶助費に係る経常収支比率が類似団体平均を上回っているが、これは子ども医療費の拡充による子育て支援や、高齢者及び心身障がい者に対する本町独自の施策によるものである。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44450</xdr:rowOff>
    </xdr:from>
    <xdr:to>
      <xdr:col>24</xdr:col>
      <xdr:colOff>25400</xdr:colOff>
      <xdr:row>56</xdr:row>
      <xdr:rowOff>0</xdr:rowOff>
    </xdr:to>
    <xdr:cxnSp macro="">
      <xdr:nvCxnSpPr>
        <xdr:cNvPr id="182" name="直線コネクタ 181"/>
        <xdr:cNvCxnSpPr/>
      </xdr:nvCxnSpPr>
      <xdr:spPr>
        <a:xfrm>
          <a:off x="3987800" y="94742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3"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44450</xdr:rowOff>
    </xdr:from>
    <xdr:to>
      <xdr:col>19</xdr:col>
      <xdr:colOff>187325</xdr:colOff>
      <xdr:row>56</xdr:row>
      <xdr:rowOff>12700</xdr:rowOff>
    </xdr:to>
    <xdr:cxnSp macro="">
      <xdr:nvCxnSpPr>
        <xdr:cNvPr id="185" name="直線コネクタ 184"/>
        <xdr:cNvCxnSpPr/>
      </xdr:nvCxnSpPr>
      <xdr:spPr>
        <a:xfrm flipV="1">
          <a:off x="3098800" y="9474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0</xdr:rowOff>
    </xdr:from>
    <xdr:to>
      <xdr:col>15</xdr:col>
      <xdr:colOff>98425</xdr:colOff>
      <xdr:row>56</xdr:row>
      <xdr:rowOff>12700</xdr:rowOff>
    </xdr:to>
    <xdr:cxnSp macro="">
      <xdr:nvCxnSpPr>
        <xdr:cNvPr id="188" name="直線コネクタ 187"/>
        <xdr:cNvCxnSpPr/>
      </xdr:nvCxnSpPr>
      <xdr:spPr>
        <a:xfrm>
          <a:off x="2209800" y="9601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0</xdr:rowOff>
    </xdr:from>
    <xdr:to>
      <xdr:col>11</xdr:col>
      <xdr:colOff>9525</xdr:colOff>
      <xdr:row>56</xdr:row>
      <xdr:rowOff>0</xdr:rowOff>
    </xdr:to>
    <xdr:cxnSp macro="">
      <xdr:nvCxnSpPr>
        <xdr:cNvPr id="191" name="直線コネクタ 190"/>
        <xdr:cNvCxnSpPr/>
      </xdr:nvCxnSpPr>
      <xdr:spPr>
        <a:xfrm>
          <a:off x="1320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193" name="テキスト ボックス 192"/>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194" name="フローチャート: 判断 193"/>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195" name="テキスト ボックス 194"/>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1" name="楕円 200"/>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165100</xdr:rowOff>
    </xdr:from>
    <xdr:to>
      <xdr:col>20</xdr:col>
      <xdr:colOff>38100</xdr:colOff>
      <xdr:row>55</xdr:row>
      <xdr:rowOff>95250</xdr:rowOff>
    </xdr:to>
    <xdr:sp macro="" textlink="">
      <xdr:nvSpPr>
        <xdr:cNvPr id="203" name="楕円 202"/>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204" name="テキスト ボックス 203"/>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5" name="楕円 20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6" name="テキスト ボックス 20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07" name="楕円 206"/>
        <xdr:cNvSpPr/>
      </xdr:nvSpPr>
      <xdr:spPr>
        <a:xfrm>
          <a:off x="2159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35577</xdr:rowOff>
    </xdr:from>
    <xdr:ext cx="762000" cy="259045"/>
    <xdr:sp macro="" textlink="">
      <xdr:nvSpPr>
        <xdr:cNvPr id="208" name="テキスト ボックス 207"/>
        <xdr:cNvSpPr txBox="1"/>
      </xdr:nvSpPr>
      <xdr:spPr>
        <a:xfrm>
          <a:off x="1828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120650</xdr:rowOff>
    </xdr:from>
    <xdr:to>
      <xdr:col>6</xdr:col>
      <xdr:colOff>171450</xdr:colOff>
      <xdr:row>56</xdr:row>
      <xdr:rowOff>50800</xdr:rowOff>
    </xdr:to>
    <xdr:sp macro="" textlink="">
      <xdr:nvSpPr>
        <xdr:cNvPr id="209" name="楕円 208"/>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210" name="テキスト ボックス 209"/>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その他について経常収支比率が類似団体平均を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回っているのは、他会計への繰出金の割合が</a:t>
          </a:r>
          <a:r>
            <a:rPr lang="ja-JP" altLang="en-US" sz="1100" b="0" i="0" baseline="0">
              <a:solidFill>
                <a:schemeClr val="dk1"/>
              </a:solidFill>
              <a:effectLst/>
              <a:latin typeface="+mn-lt"/>
              <a:ea typeface="+mn-ea"/>
              <a:cs typeface="+mn-cs"/>
            </a:rPr>
            <a:t>高く推移してきている</a:t>
          </a:r>
          <a:r>
            <a:rPr lang="ja-JP" altLang="ja-JP" sz="1100" b="0" i="0" baseline="0">
              <a:solidFill>
                <a:schemeClr val="dk1"/>
              </a:solidFill>
              <a:effectLst/>
              <a:latin typeface="+mn-lt"/>
              <a:ea typeface="+mn-ea"/>
              <a:cs typeface="+mn-cs"/>
            </a:rPr>
            <a:t>ことが要因として考えられる。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140716</xdr:rowOff>
    </xdr:to>
    <xdr:cxnSp macro="">
      <xdr:nvCxnSpPr>
        <xdr:cNvPr id="240" name="直線コネクタ 239"/>
        <xdr:cNvCxnSpPr/>
      </xdr:nvCxnSpPr>
      <xdr:spPr>
        <a:xfrm>
          <a:off x="15671800" y="96641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30988</xdr:rowOff>
    </xdr:from>
    <xdr:to>
      <xdr:col>78</xdr:col>
      <xdr:colOff>69850</xdr:colOff>
      <xdr:row>56</xdr:row>
      <xdr:rowOff>62992</xdr:rowOff>
    </xdr:to>
    <xdr:cxnSp macro="">
      <xdr:nvCxnSpPr>
        <xdr:cNvPr id="243" name="直線コネクタ 242"/>
        <xdr:cNvCxnSpPr/>
      </xdr:nvCxnSpPr>
      <xdr:spPr>
        <a:xfrm>
          <a:off x="14782800" y="9632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165862</xdr:rowOff>
    </xdr:from>
    <xdr:to>
      <xdr:col>73</xdr:col>
      <xdr:colOff>180975</xdr:colOff>
      <xdr:row>56</xdr:row>
      <xdr:rowOff>30988</xdr:rowOff>
    </xdr:to>
    <xdr:cxnSp macro="">
      <xdr:nvCxnSpPr>
        <xdr:cNvPr id="246" name="直線コネクタ 245"/>
        <xdr:cNvCxnSpPr/>
      </xdr:nvCxnSpPr>
      <xdr:spPr>
        <a:xfrm>
          <a:off x="13893800" y="9595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55</xdr:row>
      <xdr:rowOff>165862</xdr:rowOff>
    </xdr:to>
    <xdr:cxnSp macro="">
      <xdr:nvCxnSpPr>
        <xdr:cNvPr id="249" name="直線コネクタ 248"/>
        <xdr:cNvCxnSpPr/>
      </xdr:nvCxnSpPr>
      <xdr:spPr>
        <a:xfrm>
          <a:off x="13004800" y="95498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51" name="テキスト ボックス 25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2" name="フローチャート: 判断 251"/>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3" name="テキスト ボックス 252"/>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59" name="楕円 258"/>
        <xdr:cNvSpPr/>
      </xdr:nvSpPr>
      <xdr:spPr>
        <a:xfrm>
          <a:off x="164592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61993</xdr:rowOff>
    </xdr:from>
    <xdr:ext cx="762000" cy="259045"/>
    <xdr:sp macro="" textlink="">
      <xdr:nvSpPr>
        <xdr:cNvPr id="260" name="その他該当値テキスト"/>
        <xdr:cNvSpPr txBox="1"/>
      </xdr:nvSpPr>
      <xdr:spPr>
        <a:xfrm>
          <a:off x="16598900" y="9663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xdr:rowOff>
    </xdr:from>
    <xdr:to>
      <xdr:col>78</xdr:col>
      <xdr:colOff>120650</xdr:colOff>
      <xdr:row>56</xdr:row>
      <xdr:rowOff>113792</xdr:rowOff>
    </xdr:to>
    <xdr:sp macro="" textlink="">
      <xdr:nvSpPr>
        <xdr:cNvPr id="261" name="楕円 260"/>
        <xdr:cNvSpPr/>
      </xdr:nvSpPr>
      <xdr:spPr>
        <a:xfrm>
          <a:off x="15621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123969</xdr:rowOff>
    </xdr:from>
    <xdr:ext cx="736600" cy="259045"/>
    <xdr:sp macro="" textlink="">
      <xdr:nvSpPr>
        <xdr:cNvPr id="262" name="テキスト ボックス 261"/>
        <xdr:cNvSpPr txBox="1"/>
      </xdr:nvSpPr>
      <xdr:spPr>
        <a:xfrm>
          <a:off x="15290800" y="938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151638</xdr:rowOff>
    </xdr:from>
    <xdr:to>
      <xdr:col>74</xdr:col>
      <xdr:colOff>31750</xdr:colOff>
      <xdr:row>56</xdr:row>
      <xdr:rowOff>81788</xdr:rowOff>
    </xdr:to>
    <xdr:sp macro="" textlink="">
      <xdr:nvSpPr>
        <xdr:cNvPr id="263" name="楕円 262"/>
        <xdr:cNvSpPr/>
      </xdr:nvSpPr>
      <xdr:spPr>
        <a:xfrm>
          <a:off x="14732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91965</xdr:rowOff>
    </xdr:from>
    <xdr:ext cx="762000" cy="259045"/>
    <xdr:sp macro="" textlink="">
      <xdr:nvSpPr>
        <xdr:cNvPr id="264" name="テキスト ボックス 263"/>
        <xdr:cNvSpPr txBox="1"/>
      </xdr:nvSpPr>
      <xdr:spPr>
        <a:xfrm>
          <a:off x="14401800" y="93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115062</xdr:rowOff>
    </xdr:from>
    <xdr:to>
      <xdr:col>69</xdr:col>
      <xdr:colOff>142875</xdr:colOff>
      <xdr:row>56</xdr:row>
      <xdr:rowOff>45212</xdr:rowOff>
    </xdr:to>
    <xdr:sp macro="" textlink="">
      <xdr:nvSpPr>
        <xdr:cNvPr id="265" name="楕円 264"/>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55389</xdr:rowOff>
    </xdr:from>
    <xdr:ext cx="762000" cy="259045"/>
    <xdr:sp macro="" textlink="">
      <xdr:nvSpPr>
        <xdr:cNvPr id="266" name="テキスト ボックス 265"/>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67" name="楕円 266"/>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68" name="テキスト ボックス 267"/>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ついては、各種団体への関与・支援のあり方についての指針を明確化するとともに補助金総額の圧縮を図るため、補助基準等の見直しを行い、優先順位、制度の統合等を図っており、類似団体平均を下回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36</xdr:row>
      <xdr:rowOff>90424</xdr:rowOff>
    </xdr:to>
    <xdr:cxnSp macro="">
      <xdr:nvCxnSpPr>
        <xdr:cNvPr id="298" name="直線コネクタ 297"/>
        <xdr:cNvCxnSpPr/>
      </xdr:nvCxnSpPr>
      <xdr:spPr>
        <a:xfrm flipV="1">
          <a:off x="15671800" y="6015736"/>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90424</xdr:rowOff>
    </xdr:to>
    <xdr:cxnSp macro="">
      <xdr:nvCxnSpPr>
        <xdr:cNvPr id="301" name="直線コネクタ 300"/>
        <xdr:cNvCxnSpPr/>
      </xdr:nvCxnSpPr>
      <xdr:spPr>
        <a:xfrm>
          <a:off x="14782800" y="6239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3" name="テキスト ボックス 30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67564</xdr:rowOff>
    </xdr:to>
    <xdr:cxnSp macro="">
      <xdr:nvCxnSpPr>
        <xdr:cNvPr id="304" name="直線コネクタ 303"/>
        <xdr:cNvCxnSpPr/>
      </xdr:nvCxnSpPr>
      <xdr:spPr>
        <a:xfrm>
          <a:off x="13893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144289</xdr:rowOff>
    </xdr:from>
    <xdr:ext cx="762000" cy="259045"/>
    <xdr:sp macro="" textlink="">
      <xdr:nvSpPr>
        <xdr:cNvPr id="306" name="テキスト ボックス 305"/>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26416</xdr:rowOff>
    </xdr:to>
    <xdr:cxnSp macro="">
      <xdr:nvCxnSpPr>
        <xdr:cNvPr id="307" name="直線コネクタ 306"/>
        <xdr:cNvCxnSpPr/>
      </xdr:nvCxnSpPr>
      <xdr:spPr>
        <a:xfrm flipV="1">
          <a:off x="13004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09" name="テキスト ボックス 30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0" name="フローチャート: 判断 309"/>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1" name="テキスト ボックス 31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17" name="楕円 316"/>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18"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39624</xdr:rowOff>
    </xdr:from>
    <xdr:to>
      <xdr:col>78</xdr:col>
      <xdr:colOff>120650</xdr:colOff>
      <xdr:row>36</xdr:row>
      <xdr:rowOff>141224</xdr:rowOff>
    </xdr:to>
    <xdr:sp macro="" textlink="">
      <xdr:nvSpPr>
        <xdr:cNvPr id="319" name="楕円 318"/>
        <xdr:cNvSpPr/>
      </xdr:nvSpPr>
      <xdr:spPr>
        <a:xfrm>
          <a:off x="15621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20" name="テキスト ボックス 31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xdr:rowOff>
    </xdr:from>
    <xdr:to>
      <xdr:col>74</xdr:col>
      <xdr:colOff>31750</xdr:colOff>
      <xdr:row>36</xdr:row>
      <xdr:rowOff>118364</xdr:rowOff>
    </xdr:to>
    <xdr:sp macro="" textlink="">
      <xdr:nvSpPr>
        <xdr:cNvPr id="321" name="楕円 320"/>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22" name="テキスト ボックス 321"/>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23" name="楕円 322"/>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4" name="テキスト ボックス 323"/>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5" name="楕円 324"/>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6" name="テキスト ボックス 325"/>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較し、面積が広大なことに加え、５つの市街地を形成する本町では、道路網整備や各地域の社会資本整備に多大な費用を要している。平成１５年度をピークに元利償還金の増加は抑えられていたが、公共施設の老朽化に伴う建替えにより、公債費が増えており、公債費に係る経常収支比率は類似団体平均を上回っ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77</xdr:row>
      <xdr:rowOff>123189</xdr:rowOff>
    </xdr:to>
    <xdr:cxnSp macro="">
      <xdr:nvCxnSpPr>
        <xdr:cNvPr id="358" name="直線コネクタ 357"/>
        <xdr:cNvCxnSpPr/>
      </xdr:nvCxnSpPr>
      <xdr:spPr>
        <a:xfrm>
          <a:off x="3987800" y="133096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107950</xdr:rowOff>
    </xdr:to>
    <xdr:cxnSp macro="">
      <xdr:nvCxnSpPr>
        <xdr:cNvPr id="361" name="直線コネクタ 360"/>
        <xdr:cNvCxnSpPr/>
      </xdr:nvCxnSpPr>
      <xdr:spPr>
        <a:xfrm>
          <a:off x="3098800" y="132867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168911</xdr:rowOff>
    </xdr:from>
    <xdr:to>
      <xdr:col>15</xdr:col>
      <xdr:colOff>98425</xdr:colOff>
      <xdr:row>77</xdr:row>
      <xdr:rowOff>85089</xdr:rowOff>
    </xdr:to>
    <xdr:cxnSp macro="">
      <xdr:nvCxnSpPr>
        <xdr:cNvPr id="364" name="直線コネクタ 363"/>
        <xdr:cNvCxnSpPr/>
      </xdr:nvCxnSpPr>
      <xdr:spPr>
        <a:xfrm>
          <a:off x="2209800" y="1319911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168911</xdr:rowOff>
    </xdr:to>
    <xdr:cxnSp macro="">
      <xdr:nvCxnSpPr>
        <xdr:cNvPr id="367" name="直線コネクタ 366"/>
        <xdr:cNvCxnSpPr/>
      </xdr:nvCxnSpPr>
      <xdr:spPr>
        <a:xfrm>
          <a:off x="1320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35577</xdr:rowOff>
    </xdr:from>
    <xdr:ext cx="762000" cy="259045"/>
    <xdr:sp macro="" textlink="">
      <xdr:nvSpPr>
        <xdr:cNvPr id="369" name="テキスト ボックス 368"/>
        <xdr:cNvSpPr txBox="1"/>
      </xdr:nvSpPr>
      <xdr:spPr>
        <a:xfrm>
          <a:off x="1828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0" name="フローチャート: 判断 369"/>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1" name="テキスト ボックス 370"/>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7" name="楕円 376"/>
        <xdr:cNvSpPr/>
      </xdr:nvSpPr>
      <xdr:spPr>
        <a:xfrm>
          <a:off x="4775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44466</xdr:rowOff>
    </xdr:from>
    <xdr:ext cx="762000" cy="259045"/>
    <xdr:sp macro="" textlink="">
      <xdr:nvSpPr>
        <xdr:cNvPr id="378" name="公債費該当値テキスト"/>
        <xdr:cNvSpPr txBox="1"/>
      </xdr:nvSpPr>
      <xdr:spPr>
        <a:xfrm>
          <a:off x="49149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79" name="楕円 378"/>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80" name="テキスト ボックス 379"/>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1" name="楕円 380"/>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2" name="テキスト ボックス 381"/>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3" name="楕円 382"/>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84" name="テキスト ボックス 383"/>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5" name="楕円 384"/>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6" name="テキスト ボックス 385"/>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類似団体と比べ本町は広大な面積を有していることから、それに伴う道路改良など生活基盤整備にも相応の経費を要している。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17272</xdr:rowOff>
    </xdr:from>
    <xdr:to>
      <xdr:col>82</xdr:col>
      <xdr:colOff>107950</xdr:colOff>
      <xdr:row>76</xdr:row>
      <xdr:rowOff>26415</xdr:rowOff>
    </xdr:to>
    <xdr:cxnSp macro="">
      <xdr:nvCxnSpPr>
        <xdr:cNvPr id="417" name="直線コネクタ 416"/>
        <xdr:cNvCxnSpPr/>
      </xdr:nvCxnSpPr>
      <xdr:spPr>
        <a:xfrm flipV="1">
          <a:off x="15671800" y="130474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26415</xdr:rowOff>
    </xdr:to>
    <xdr:cxnSp macro="">
      <xdr:nvCxnSpPr>
        <xdr:cNvPr id="420" name="直線コネクタ 419"/>
        <xdr:cNvCxnSpPr/>
      </xdr:nvCxnSpPr>
      <xdr:spPr>
        <a:xfrm>
          <a:off x="14782800" y="130200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104140</xdr:rowOff>
    </xdr:from>
    <xdr:to>
      <xdr:col>73</xdr:col>
      <xdr:colOff>180975</xdr:colOff>
      <xdr:row>75</xdr:row>
      <xdr:rowOff>161289</xdr:rowOff>
    </xdr:to>
    <xdr:cxnSp macro="">
      <xdr:nvCxnSpPr>
        <xdr:cNvPr id="423" name="直線コネクタ 422"/>
        <xdr:cNvCxnSpPr/>
      </xdr:nvCxnSpPr>
      <xdr:spPr>
        <a:xfrm>
          <a:off x="13893800" y="12962890"/>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104140</xdr:rowOff>
    </xdr:from>
    <xdr:to>
      <xdr:col>69</xdr:col>
      <xdr:colOff>92075</xdr:colOff>
      <xdr:row>75</xdr:row>
      <xdr:rowOff>115570</xdr:rowOff>
    </xdr:to>
    <xdr:cxnSp macro="">
      <xdr:nvCxnSpPr>
        <xdr:cNvPr id="426" name="直線コネクタ 425"/>
        <xdr:cNvCxnSpPr/>
      </xdr:nvCxnSpPr>
      <xdr:spPr>
        <a:xfrm flipV="1">
          <a:off x="13004800" y="12962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91712</xdr:rowOff>
    </xdr:from>
    <xdr:ext cx="762000" cy="259045"/>
    <xdr:sp macro="" textlink="">
      <xdr:nvSpPr>
        <xdr:cNvPr id="428" name="テキスト ボックス 427"/>
        <xdr:cNvSpPr txBox="1"/>
      </xdr:nvSpPr>
      <xdr:spPr>
        <a:xfrm>
          <a:off x="13512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69342</xdr:rowOff>
    </xdr:from>
    <xdr:to>
      <xdr:col>65</xdr:col>
      <xdr:colOff>53975</xdr:colOff>
      <xdr:row>76</xdr:row>
      <xdr:rowOff>170942</xdr:rowOff>
    </xdr:to>
    <xdr:sp macro="" textlink="">
      <xdr:nvSpPr>
        <xdr:cNvPr id="429" name="フローチャート: 判断 428"/>
        <xdr:cNvSpPr/>
      </xdr:nvSpPr>
      <xdr:spPr>
        <a:xfrm>
          <a:off x="12954000" y="1309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155719</xdr:rowOff>
    </xdr:from>
    <xdr:ext cx="762000" cy="259045"/>
    <xdr:sp macro="" textlink="">
      <xdr:nvSpPr>
        <xdr:cNvPr id="430" name="テキスト ボックス 429"/>
        <xdr:cNvSpPr txBox="1"/>
      </xdr:nvSpPr>
      <xdr:spPr>
        <a:xfrm>
          <a:off x="12623800" y="1318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137922</xdr:rowOff>
    </xdr:from>
    <xdr:to>
      <xdr:col>82</xdr:col>
      <xdr:colOff>158750</xdr:colOff>
      <xdr:row>76</xdr:row>
      <xdr:rowOff>68072</xdr:rowOff>
    </xdr:to>
    <xdr:sp macro="" textlink="">
      <xdr:nvSpPr>
        <xdr:cNvPr id="436" name="楕円 435"/>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154449</xdr:rowOff>
    </xdr:from>
    <xdr:ext cx="762000" cy="259045"/>
    <xdr:sp macro="" textlink="">
      <xdr:nvSpPr>
        <xdr:cNvPr id="437"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147065</xdr:rowOff>
    </xdr:from>
    <xdr:to>
      <xdr:col>78</xdr:col>
      <xdr:colOff>120650</xdr:colOff>
      <xdr:row>76</xdr:row>
      <xdr:rowOff>77215</xdr:rowOff>
    </xdr:to>
    <xdr:sp macro="" textlink="">
      <xdr:nvSpPr>
        <xdr:cNvPr id="438" name="楕円 437"/>
        <xdr:cNvSpPr/>
      </xdr:nvSpPr>
      <xdr:spPr>
        <a:xfrm>
          <a:off x="15621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9" name="テキスト ボックス 438"/>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0" name="楕円 439"/>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50817</xdr:rowOff>
    </xdr:from>
    <xdr:ext cx="762000" cy="259045"/>
    <xdr:sp macro="" textlink="">
      <xdr:nvSpPr>
        <xdr:cNvPr id="441" name="テキスト ボックス 440"/>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53340</xdr:rowOff>
    </xdr:from>
    <xdr:to>
      <xdr:col>69</xdr:col>
      <xdr:colOff>142875</xdr:colOff>
      <xdr:row>75</xdr:row>
      <xdr:rowOff>154939</xdr:rowOff>
    </xdr:to>
    <xdr:sp macro="" textlink="">
      <xdr:nvSpPr>
        <xdr:cNvPr id="442" name="楕円 441"/>
        <xdr:cNvSpPr/>
      </xdr:nvSpPr>
      <xdr:spPr>
        <a:xfrm>
          <a:off x="13843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43" name="テキスト ボックス 442"/>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4" name="楕円 443"/>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45" name="テキスト ボックス 444"/>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106940</xdr:rowOff>
    </xdr:from>
    <xdr:to>
      <xdr:col>29</xdr:col>
      <xdr:colOff>127000</xdr:colOff>
      <xdr:row>17</xdr:row>
      <xdr:rowOff>122249</xdr:rowOff>
    </xdr:to>
    <xdr:cxnSp macro="">
      <xdr:nvCxnSpPr>
        <xdr:cNvPr id="49" name="直線コネクタ 48"/>
        <xdr:cNvCxnSpPr/>
      </xdr:nvCxnSpPr>
      <xdr:spPr bwMode="auto">
        <a:xfrm flipV="1">
          <a:off x="5003800" y="3069215"/>
          <a:ext cx="647700" cy="15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91718</xdr:rowOff>
    </xdr:from>
    <xdr:ext cx="762000" cy="259045"/>
    <xdr:sp macro="" textlink="">
      <xdr:nvSpPr>
        <xdr:cNvPr id="50" name="人口1人当たり決算額の推移平均値テキスト130"/>
        <xdr:cNvSpPr txBox="1"/>
      </xdr:nvSpPr>
      <xdr:spPr>
        <a:xfrm>
          <a:off x="5740400" y="3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122249</xdr:rowOff>
    </xdr:from>
    <xdr:to>
      <xdr:col>26</xdr:col>
      <xdr:colOff>50800</xdr:colOff>
      <xdr:row>17</xdr:row>
      <xdr:rowOff>143743</xdr:rowOff>
    </xdr:to>
    <xdr:cxnSp macro="">
      <xdr:nvCxnSpPr>
        <xdr:cNvPr id="52" name="直線コネクタ 51"/>
        <xdr:cNvCxnSpPr/>
      </xdr:nvCxnSpPr>
      <xdr:spPr bwMode="auto">
        <a:xfrm flipV="1">
          <a:off x="4305300" y="3084524"/>
          <a:ext cx="698500" cy="21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143743</xdr:rowOff>
    </xdr:from>
    <xdr:to>
      <xdr:col>22</xdr:col>
      <xdr:colOff>114300</xdr:colOff>
      <xdr:row>17</xdr:row>
      <xdr:rowOff>143751</xdr:rowOff>
    </xdr:to>
    <xdr:cxnSp macro="">
      <xdr:nvCxnSpPr>
        <xdr:cNvPr id="55" name="直線コネクタ 54"/>
        <xdr:cNvCxnSpPr/>
      </xdr:nvCxnSpPr>
      <xdr:spPr bwMode="auto">
        <a:xfrm flipV="1">
          <a:off x="3606800" y="3106018"/>
          <a:ext cx="698500" cy="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143751</xdr:rowOff>
    </xdr:from>
    <xdr:to>
      <xdr:col>18</xdr:col>
      <xdr:colOff>177800</xdr:colOff>
      <xdr:row>17</xdr:row>
      <xdr:rowOff>157251</xdr:rowOff>
    </xdr:to>
    <xdr:cxnSp macro="">
      <xdr:nvCxnSpPr>
        <xdr:cNvPr id="58" name="直線コネクタ 57"/>
        <xdr:cNvCxnSpPr/>
      </xdr:nvCxnSpPr>
      <xdr:spPr bwMode="auto">
        <a:xfrm flipV="1">
          <a:off x="2908300" y="3106026"/>
          <a:ext cx="698500" cy="13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13924</xdr:rowOff>
    </xdr:from>
    <xdr:ext cx="762000" cy="259045"/>
    <xdr:sp macro="" textlink="">
      <xdr:nvSpPr>
        <xdr:cNvPr id="60" name="テキスト ボックス 59"/>
        <xdr:cNvSpPr txBox="1"/>
      </xdr:nvSpPr>
      <xdr:spPr>
        <a:xfrm>
          <a:off x="32258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43716</xdr:rowOff>
    </xdr:from>
    <xdr:to>
      <xdr:col>15</xdr:col>
      <xdr:colOff>101600</xdr:colOff>
      <xdr:row>18</xdr:row>
      <xdr:rowOff>145316</xdr:rowOff>
    </xdr:to>
    <xdr:sp macro="" textlink="">
      <xdr:nvSpPr>
        <xdr:cNvPr id="61" name="フローチャート: 判断 60"/>
        <xdr:cNvSpPr/>
      </xdr:nvSpPr>
      <xdr:spPr bwMode="auto">
        <a:xfrm>
          <a:off x="28575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130093</xdr:rowOff>
    </xdr:from>
    <xdr:ext cx="762000" cy="259045"/>
    <xdr:sp macro="" textlink="">
      <xdr:nvSpPr>
        <xdr:cNvPr id="62" name="テキスト ボックス 61"/>
        <xdr:cNvSpPr txBox="1"/>
      </xdr:nvSpPr>
      <xdr:spPr>
        <a:xfrm>
          <a:off x="25273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56140</xdr:rowOff>
    </xdr:from>
    <xdr:to>
      <xdr:col>29</xdr:col>
      <xdr:colOff>177800</xdr:colOff>
      <xdr:row>17</xdr:row>
      <xdr:rowOff>157740</xdr:rowOff>
    </xdr:to>
    <xdr:sp macro="" textlink="">
      <xdr:nvSpPr>
        <xdr:cNvPr id="68" name="楕円 67"/>
        <xdr:cNvSpPr/>
      </xdr:nvSpPr>
      <xdr:spPr bwMode="auto">
        <a:xfrm>
          <a:off x="5600700" y="3018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72667</xdr:rowOff>
    </xdr:from>
    <xdr:ext cx="762000" cy="259045"/>
    <xdr:sp macro="" textlink="">
      <xdr:nvSpPr>
        <xdr:cNvPr id="69" name="人口1人当たり決算額の推移該当値テキスト130"/>
        <xdr:cNvSpPr txBox="1"/>
      </xdr:nvSpPr>
      <xdr:spPr>
        <a:xfrm>
          <a:off x="5740400" y="286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71449</xdr:rowOff>
    </xdr:from>
    <xdr:to>
      <xdr:col>26</xdr:col>
      <xdr:colOff>101600</xdr:colOff>
      <xdr:row>18</xdr:row>
      <xdr:rowOff>1599</xdr:rowOff>
    </xdr:to>
    <xdr:sp macro="" textlink="">
      <xdr:nvSpPr>
        <xdr:cNvPr id="70" name="楕円 69"/>
        <xdr:cNvSpPr/>
      </xdr:nvSpPr>
      <xdr:spPr bwMode="auto">
        <a:xfrm>
          <a:off x="4953000" y="3033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11776</xdr:rowOff>
    </xdr:from>
    <xdr:ext cx="736600" cy="259045"/>
    <xdr:sp macro="" textlink="">
      <xdr:nvSpPr>
        <xdr:cNvPr id="71" name="テキスト ボックス 70"/>
        <xdr:cNvSpPr txBox="1"/>
      </xdr:nvSpPr>
      <xdr:spPr>
        <a:xfrm>
          <a:off x="4622800" y="2802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92943</xdr:rowOff>
    </xdr:from>
    <xdr:to>
      <xdr:col>22</xdr:col>
      <xdr:colOff>165100</xdr:colOff>
      <xdr:row>18</xdr:row>
      <xdr:rowOff>23093</xdr:rowOff>
    </xdr:to>
    <xdr:sp macro="" textlink="">
      <xdr:nvSpPr>
        <xdr:cNvPr id="72" name="楕円 71"/>
        <xdr:cNvSpPr/>
      </xdr:nvSpPr>
      <xdr:spPr bwMode="auto">
        <a:xfrm>
          <a:off x="4254500" y="3055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7870</xdr:rowOff>
    </xdr:from>
    <xdr:ext cx="762000" cy="259045"/>
    <xdr:sp macro="" textlink="">
      <xdr:nvSpPr>
        <xdr:cNvPr id="73" name="テキスト ボックス 72"/>
        <xdr:cNvSpPr txBox="1"/>
      </xdr:nvSpPr>
      <xdr:spPr>
        <a:xfrm>
          <a:off x="3924300" y="314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92951</xdr:rowOff>
    </xdr:from>
    <xdr:to>
      <xdr:col>19</xdr:col>
      <xdr:colOff>38100</xdr:colOff>
      <xdr:row>18</xdr:row>
      <xdr:rowOff>23101</xdr:rowOff>
    </xdr:to>
    <xdr:sp macro="" textlink="">
      <xdr:nvSpPr>
        <xdr:cNvPr id="74" name="楕円 73"/>
        <xdr:cNvSpPr/>
      </xdr:nvSpPr>
      <xdr:spPr bwMode="auto">
        <a:xfrm>
          <a:off x="3556000" y="3055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33278</xdr:rowOff>
    </xdr:from>
    <xdr:ext cx="762000" cy="259045"/>
    <xdr:sp macro="" textlink="">
      <xdr:nvSpPr>
        <xdr:cNvPr id="75" name="テキスト ボックス 74"/>
        <xdr:cNvSpPr txBox="1"/>
      </xdr:nvSpPr>
      <xdr:spPr>
        <a:xfrm>
          <a:off x="3225800" y="28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106451</xdr:rowOff>
    </xdr:from>
    <xdr:to>
      <xdr:col>15</xdr:col>
      <xdr:colOff>101600</xdr:colOff>
      <xdr:row>18</xdr:row>
      <xdr:rowOff>36601</xdr:rowOff>
    </xdr:to>
    <xdr:sp macro="" textlink="">
      <xdr:nvSpPr>
        <xdr:cNvPr id="76" name="楕円 75"/>
        <xdr:cNvSpPr/>
      </xdr:nvSpPr>
      <xdr:spPr bwMode="auto">
        <a:xfrm>
          <a:off x="2857500" y="3068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46778</xdr:rowOff>
    </xdr:from>
    <xdr:ext cx="762000" cy="259045"/>
    <xdr:sp macro="" textlink="">
      <xdr:nvSpPr>
        <xdr:cNvPr id="77" name="テキスト ボックス 76"/>
        <xdr:cNvSpPr txBox="1"/>
      </xdr:nvSpPr>
      <xdr:spPr>
        <a:xfrm>
          <a:off x="2527300" y="28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100821</xdr:rowOff>
    </xdr:from>
    <xdr:to>
      <xdr:col>29</xdr:col>
      <xdr:colOff>127000</xdr:colOff>
      <xdr:row>35</xdr:row>
      <xdr:rowOff>105901</xdr:rowOff>
    </xdr:to>
    <xdr:cxnSp macro="">
      <xdr:nvCxnSpPr>
        <xdr:cNvPr id="108" name="直線コネクタ 107"/>
        <xdr:cNvCxnSpPr/>
      </xdr:nvCxnSpPr>
      <xdr:spPr bwMode="auto">
        <a:xfrm flipV="1">
          <a:off x="5003800" y="6711171"/>
          <a:ext cx="647700" cy="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105901</xdr:rowOff>
    </xdr:from>
    <xdr:to>
      <xdr:col>26</xdr:col>
      <xdr:colOff>50800</xdr:colOff>
      <xdr:row>35</xdr:row>
      <xdr:rowOff>141594</xdr:rowOff>
    </xdr:to>
    <xdr:cxnSp macro="">
      <xdr:nvCxnSpPr>
        <xdr:cNvPr id="111" name="直線コネクタ 110"/>
        <xdr:cNvCxnSpPr/>
      </xdr:nvCxnSpPr>
      <xdr:spPr bwMode="auto">
        <a:xfrm flipV="1">
          <a:off x="4305300" y="6716251"/>
          <a:ext cx="698500" cy="35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141594</xdr:rowOff>
    </xdr:from>
    <xdr:to>
      <xdr:col>22</xdr:col>
      <xdr:colOff>114300</xdr:colOff>
      <xdr:row>35</xdr:row>
      <xdr:rowOff>182216</xdr:rowOff>
    </xdr:to>
    <xdr:cxnSp macro="">
      <xdr:nvCxnSpPr>
        <xdr:cNvPr id="114" name="直線コネクタ 113"/>
        <xdr:cNvCxnSpPr/>
      </xdr:nvCxnSpPr>
      <xdr:spPr bwMode="auto">
        <a:xfrm flipV="1">
          <a:off x="3606800" y="6751944"/>
          <a:ext cx="698500" cy="4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182216</xdr:rowOff>
    </xdr:from>
    <xdr:to>
      <xdr:col>18</xdr:col>
      <xdr:colOff>177800</xdr:colOff>
      <xdr:row>35</xdr:row>
      <xdr:rowOff>211331</xdr:rowOff>
    </xdr:to>
    <xdr:cxnSp macro="">
      <xdr:nvCxnSpPr>
        <xdr:cNvPr id="117" name="直線コネクタ 116"/>
        <xdr:cNvCxnSpPr/>
      </xdr:nvCxnSpPr>
      <xdr:spPr bwMode="auto">
        <a:xfrm flipV="1">
          <a:off x="2908300" y="6792566"/>
          <a:ext cx="698500" cy="29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254753</xdr:rowOff>
    </xdr:from>
    <xdr:ext cx="762000" cy="259045"/>
    <xdr:sp macro="" textlink="">
      <xdr:nvSpPr>
        <xdr:cNvPr id="119" name="テキスト ボックス 118"/>
        <xdr:cNvSpPr txBox="1"/>
      </xdr:nvSpPr>
      <xdr:spPr>
        <a:xfrm>
          <a:off x="32258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194546</xdr:rowOff>
    </xdr:from>
    <xdr:to>
      <xdr:col>15</xdr:col>
      <xdr:colOff>101600</xdr:colOff>
      <xdr:row>35</xdr:row>
      <xdr:rowOff>296146</xdr:rowOff>
    </xdr:to>
    <xdr:sp macro="" textlink="">
      <xdr:nvSpPr>
        <xdr:cNvPr id="120" name="フローチャート: 判断 119"/>
        <xdr:cNvSpPr/>
      </xdr:nvSpPr>
      <xdr:spPr bwMode="auto">
        <a:xfrm>
          <a:off x="28575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280923</xdr:rowOff>
    </xdr:from>
    <xdr:ext cx="762000" cy="259045"/>
    <xdr:sp macro="" textlink="">
      <xdr:nvSpPr>
        <xdr:cNvPr id="121" name="テキスト ボックス 120"/>
        <xdr:cNvSpPr txBox="1"/>
      </xdr:nvSpPr>
      <xdr:spPr>
        <a:xfrm>
          <a:off x="25273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50021</xdr:rowOff>
    </xdr:from>
    <xdr:to>
      <xdr:col>29</xdr:col>
      <xdr:colOff>177800</xdr:colOff>
      <xdr:row>35</xdr:row>
      <xdr:rowOff>151621</xdr:rowOff>
    </xdr:to>
    <xdr:sp macro="" textlink="">
      <xdr:nvSpPr>
        <xdr:cNvPr id="127" name="楕円 126"/>
        <xdr:cNvSpPr/>
      </xdr:nvSpPr>
      <xdr:spPr bwMode="auto">
        <a:xfrm>
          <a:off x="5600700" y="666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237998</xdr:rowOff>
    </xdr:from>
    <xdr:ext cx="762000" cy="259045"/>
    <xdr:sp macro="" textlink="">
      <xdr:nvSpPr>
        <xdr:cNvPr id="128" name="人口1人当たり決算額の推移該当値テキスト445"/>
        <xdr:cNvSpPr txBox="1"/>
      </xdr:nvSpPr>
      <xdr:spPr>
        <a:xfrm>
          <a:off x="5740400" y="650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55101</xdr:rowOff>
    </xdr:from>
    <xdr:to>
      <xdr:col>26</xdr:col>
      <xdr:colOff>101600</xdr:colOff>
      <xdr:row>35</xdr:row>
      <xdr:rowOff>156701</xdr:rowOff>
    </xdr:to>
    <xdr:sp macro="" textlink="">
      <xdr:nvSpPr>
        <xdr:cNvPr id="129" name="楕円 128"/>
        <xdr:cNvSpPr/>
      </xdr:nvSpPr>
      <xdr:spPr bwMode="auto">
        <a:xfrm>
          <a:off x="4953000" y="6665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166877</xdr:rowOff>
    </xdr:from>
    <xdr:ext cx="736600" cy="259045"/>
    <xdr:sp macro="" textlink="">
      <xdr:nvSpPr>
        <xdr:cNvPr id="130" name="テキスト ボックス 129"/>
        <xdr:cNvSpPr txBox="1"/>
      </xdr:nvSpPr>
      <xdr:spPr>
        <a:xfrm>
          <a:off x="4622800" y="643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90794</xdr:rowOff>
    </xdr:from>
    <xdr:to>
      <xdr:col>22</xdr:col>
      <xdr:colOff>165100</xdr:colOff>
      <xdr:row>35</xdr:row>
      <xdr:rowOff>192394</xdr:rowOff>
    </xdr:to>
    <xdr:sp macro="" textlink="">
      <xdr:nvSpPr>
        <xdr:cNvPr id="131" name="楕円 130"/>
        <xdr:cNvSpPr/>
      </xdr:nvSpPr>
      <xdr:spPr bwMode="auto">
        <a:xfrm>
          <a:off x="4254500" y="6701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202571</xdr:rowOff>
    </xdr:from>
    <xdr:ext cx="762000" cy="259045"/>
    <xdr:sp macro="" textlink="">
      <xdr:nvSpPr>
        <xdr:cNvPr id="132" name="テキスト ボックス 131"/>
        <xdr:cNvSpPr txBox="1"/>
      </xdr:nvSpPr>
      <xdr:spPr>
        <a:xfrm>
          <a:off x="3924300" y="647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131416</xdr:rowOff>
    </xdr:from>
    <xdr:to>
      <xdr:col>19</xdr:col>
      <xdr:colOff>38100</xdr:colOff>
      <xdr:row>35</xdr:row>
      <xdr:rowOff>233016</xdr:rowOff>
    </xdr:to>
    <xdr:sp macro="" textlink="">
      <xdr:nvSpPr>
        <xdr:cNvPr id="133" name="楕円 132"/>
        <xdr:cNvSpPr/>
      </xdr:nvSpPr>
      <xdr:spPr bwMode="auto">
        <a:xfrm>
          <a:off x="3556000" y="674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243193</xdr:rowOff>
    </xdr:from>
    <xdr:ext cx="762000" cy="259045"/>
    <xdr:sp macro="" textlink="">
      <xdr:nvSpPr>
        <xdr:cNvPr id="134" name="テキスト ボックス 133"/>
        <xdr:cNvSpPr txBox="1"/>
      </xdr:nvSpPr>
      <xdr:spPr>
        <a:xfrm>
          <a:off x="3225800" y="651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160531</xdr:rowOff>
    </xdr:from>
    <xdr:to>
      <xdr:col>15</xdr:col>
      <xdr:colOff>101600</xdr:colOff>
      <xdr:row>35</xdr:row>
      <xdr:rowOff>262131</xdr:rowOff>
    </xdr:to>
    <xdr:sp macro="" textlink="">
      <xdr:nvSpPr>
        <xdr:cNvPr id="135" name="楕円 134"/>
        <xdr:cNvSpPr/>
      </xdr:nvSpPr>
      <xdr:spPr bwMode="auto">
        <a:xfrm>
          <a:off x="2857500" y="677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272308</xdr:rowOff>
    </xdr:from>
    <xdr:ext cx="762000" cy="259045"/>
    <xdr:sp macro="" textlink="">
      <xdr:nvSpPr>
        <xdr:cNvPr id="136" name="テキスト ボックス 135"/>
        <xdr:cNvSpPr txBox="1"/>
      </xdr:nvSpPr>
      <xdr:spPr>
        <a:xfrm>
          <a:off x="2527300" y="653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168812</xdr:rowOff>
    </xdr:from>
    <xdr:to>
      <xdr:col>24</xdr:col>
      <xdr:colOff>63500</xdr:colOff>
      <xdr:row>36</xdr:row>
      <xdr:rowOff>20597</xdr:rowOff>
    </xdr:to>
    <xdr:cxnSp macro="">
      <xdr:nvCxnSpPr>
        <xdr:cNvPr id="58" name="直線コネクタ 57"/>
        <xdr:cNvCxnSpPr/>
      </xdr:nvCxnSpPr>
      <xdr:spPr>
        <a:xfrm flipV="1">
          <a:off x="3797300" y="6169562"/>
          <a:ext cx="838200" cy="2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145735</xdr:rowOff>
    </xdr:from>
    <xdr:ext cx="599010" cy="259045"/>
    <xdr:sp macro="" textlink="">
      <xdr:nvSpPr>
        <xdr:cNvPr id="59" name="人件費平均値テキスト"/>
        <xdr:cNvSpPr txBox="1"/>
      </xdr:nvSpPr>
      <xdr:spPr>
        <a:xfrm>
          <a:off x="4686300" y="6146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20597</xdr:rowOff>
    </xdr:from>
    <xdr:to>
      <xdr:col>19</xdr:col>
      <xdr:colOff>177800</xdr:colOff>
      <xdr:row>36</xdr:row>
      <xdr:rowOff>55104</xdr:rowOff>
    </xdr:to>
    <xdr:cxnSp macro="">
      <xdr:nvCxnSpPr>
        <xdr:cNvPr id="61" name="直線コネクタ 60"/>
        <xdr:cNvCxnSpPr/>
      </xdr:nvCxnSpPr>
      <xdr:spPr>
        <a:xfrm flipV="1">
          <a:off x="2908300" y="6192797"/>
          <a:ext cx="889000" cy="3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90795</xdr:rowOff>
    </xdr:from>
    <xdr:ext cx="599010" cy="259045"/>
    <xdr:sp macro="" textlink="">
      <xdr:nvSpPr>
        <xdr:cNvPr id="63" name="テキスト ボックス 62"/>
        <xdr:cNvSpPr txBox="1"/>
      </xdr:nvSpPr>
      <xdr:spPr>
        <a:xfrm>
          <a:off x="3497795" y="6262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44321</xdr:rowOff>
    </xdr:from>
    <xdr:to>
      <xdr:col>15</xdr:col>
      <xdr:colOff>50800</xdr:colOff>
      <xdr:row>36</xdr:row>
      <xdr:rowOff>55104</xdr:rowOff>
    </xdr:to>
    <xdr:cxnSp macro="">
      <xdr:nvCxnSpPr>
        <xdr:cNvPr id="64" name="直線コネクタ 63"/>
        <xdr:cNvCxnSpPr/>
      </xdr:nvCxnSpPr>
      <xdr:spPr>
        <a:xfrm>
          <a:off x="2019300" y="6216521"/>
          <a:ext cx="8890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44321</xdr:rowOff>
    </xdr:from>
    <xdr:to>
      <xdr:col>10</xdr:col>
      <xdr:colOff>114300</xdr:colOff>
      <xdr:row>36</xdr:row>
      <xdr:rowOff>55411</xdr:rowOff>
    </xdr:to>
    <xdr:cxnSp macro="">
      <xdr:nvCxnSpPr>
        <xdr:cNvPr id="67" name="直線コネクタ 66"/>
        <xdr:cNvCxnSpPr/>
      </xdr:nvCxnSpPr>
      <xdr:spPr>
        <a:xfrm flipV="1">
          <a:off x="1130300" y="6216521"/>
          <a:ext cx="889000" cy="1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96691</xdr:rowOff>
    </xdr:from>
    <xdr:ext cx="599010" cy="259045"/>
    <xdr:sp macro="" textlink="">
      <xdr:nvSpPr>
        <xdr:cNvPr id="69" name="テキスト ボックス 68"/>
        <xdr:cNvSpPr txBox="1"/>
      </xdr:nvSpPr>
      <xdr:spPr>
        <a:xfrm>
          <a:off x="1719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115914</xdr:rowOff>
    </xdr:from>
    <xdr:to>
      <xdr:col>6</xdr:col>
      <xdr:colOff>38100</xdr:colOff>
      <xdr:row>37</xdr:row>
      <xdr:rowOff>46064</xdr:rowOff>
    </xdr:to>
    <xdr:sp macro="" textlink="">
      <xdr:nvSpPr>
        <xdr:cNvPr id="70" name="フローチャート: 判断 69"/>
        <xdr:cNvSpPr/>
      </xdr:nvSpPr>
      <xdr:spPr>
        <a:xfrm>
          <a:off x="1079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37191</xdr:rowOff>
    </xdr:from>
    <xdr:ext cx="599010" cy="259045"/>
    <xdr:sp macro="" textlink="">
      <xdr:nvSpPr>
        <xdr:cNvPr id="71" name="テキスト ボックス 70"/>
        <xdr:cNvSpPr txBox="1"/>
      </xdr:nvSpPr>
      <xdr:spPr>
        <a:xfrm>
          <a:off x="830795" y="6380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118012</xdr:rowOff>
    </xdr:from>
    <xdr:to>
      <xdr:col>24</xdr:col>
      <xdr:colOff>114300</xdr:colOff>
      <xdr:row>36</xdr:row>
      <xdr:rowOff>48162</xdr:rowOff>
    </xdr:to>
    <xdr:sp macro="" textlink="">
      <xdr:nvSpPr>
        <xdr:cNvPr id="77" name="楕円 76"/>
        <xdr:cNvSpPr/>
      </xdr:nvSpPr>
      <xdr:spPr>
        <a:xfrm>
          <a:off x="4584700" y="61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140889</xdr:rowOff>
    </xdr:from>
    <xdr:ext cx="599010" cy="259045"/>
    <xdr:sp macro="" textlink="">
      <xdr:nvSpPr>
        <xdr:cNvPr id="78" name="人件費該当値テキスト"/>
        <xdr:cNvSpPr txBox="1"/>
      </xdr:nvSpPr>
      <xdr:spPr>
        <a:xfrm>
          <a:off x="4686300" y="597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141247</xdr:rowOff>
    </xdr:from>
    <xdr:to>
      <xdr:col>20</xdr:col>
      <xdr:colOff>38100</xdr:colOff>
      <xdr:row>36</xdr:row>
      <xdr:rowOff>71397</xdr:rowOff>
    </xdr:to>
    <xdr:sp macro="" textlink="">
      <xdr:nvSpPr>
        <xdr:cNvPr id="79" name="楕円 78"/>
        <xdr:cNvSpPr/>
      </xdr:nvSpPr>
      <xdr:spPr>
        <a:xfrm>
          <a:off x="3746500" y="614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87924</xdr:rowOff>
    </xdr:from>
    <xdr:ext cx="599010" cy="259045"/>
    <xdr:sp macro="" textlink="">
      <xdr:nvSpPr>
        <xdr:cNvPr id="80" name="テキスト ボックス 79"/>
        <xdr:cNvSpPr txBox="1"/>
      </xdr:nvSpPr>
      <xdr:spPr>
        <a:xfrm>
          <a:off x="3497795" y="591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4304</xdr:rowOff>
    </xdr:from>
    <xdr:to>
      <xdr:col>15</xdr:col>
      <xdr:colOff>101600</xdr:colOff>
      <xdr:row>36</xdr:row>
      <xdr:rowOff>105904</xdr:rowOff>
    </xdr:to>
    <xdr:sp macro="" textlink="">
      <xdr:nvSpPr>
        <xdr:cNvPr id="81" name="楕円 80"/>
        <xdr:cNvSpPr/>
      </xdr:nvSpPr>
      <xdr:spPr>
        <a:xfrm>
          <a:off x="2857500" y="61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97031</xdr:rowOff>
    </xdr:from>
    <xdr:ext cx="599010" cy="259045"/>
    <xdr:sp macro="" textlink="">
      <xdr:nvSpPr>
        <xdr:cNvPr id="82" name="テキスト ボックス 81"/>
        <xdr:cNvSpPr txBox="1"/>
      </xdr:nvSpPr>
      <xdr:spPr>
        <a:xfrm>
          <a:off x="2608795" y="626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164971</xdr:rowOff>
    </xdr:from>
    <xdr:to>
      <xdr:col>10</xdr:col>
      <xdr:colOff>165100</xdr:colOff>
      <xdr:row>36</xdr:row>
      <xdr:rowOff>95121</xdr:rowOff>
    </xdr:to>
    <xdr:sp macro="" textlink="">
      <xdr:nvSpPr>
        <xdr:cNvPr id="83" name="楕円 82"/>
        <xdr:cNvSpPr/>
      </xdr:nvSpPr>
      <xdr:spPr>
        <a:xfrm>
          <a:off x="1968500" y="616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111648</xdr:rowOff>
    </xdr:from>
    <xdr:ext cx="599010" cy="259045"/>
    <xdr:sp macro="" textlink="">
      <xdr:nvSpPr>
        <xdr:cNvPr id="84" name="テキスト ボックス 83"/>
        <xdr:cNvSpPr txBox="1"/>
      </xdr:nvSpPr>
      <xdr:spPr>
        <a:xfrm>
          <a:off x="1719795" y="594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4611</xdr:rowOff>
    </xdr:from>
    <xdr:to>
      <xdr:col>6</xdr:col>
      <xdr:colOff>38100</xdr:colOff>
      <xdr:row>36</xdr:row>
      <xdr:rowOff>106211</xdr:rowOff>
    </xdr:to>
    <xdr:sp macro="" textlink="">
      <xdr:nvSpPr>
        <xdr:cNvPr id="85" name="楕円 84"/>
        <xdr:cNvSpPr/>
      </xdr:nvSpPr>
      <xdr:spPr>
        <a:xfrm>
          <a:off x="1079500" y="617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122738</xdr:rowOff>
    </xdr:from>
    <xdr:ext cx="599010" cy="259045"/>
    <xdr:sp macro="" textlink="">
      <xdr:nvSpPr>
        <xdr:cNvPr id="86" name="テキスト ボックス 85"/>
        <xdr:cNvSpPr txBox="1"/>
      </xdr:nvSpPr>
      <xdr:spPr>
        <a:xfrm>
          <a:off x="830795" y="595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137293</xdr:rowOff>
    </xdr:from>
    <xdr:to>
      <xdr:col>24</xdr:col>
      <xdr:colOff>63500</xdr:colOff>
      <xdr:row>57</xdr:row>
      <xdr:rowOff>158176</xdr:rowOff>
    </xdr:to>
    <xdr:cxnSp macro="">
      <xdr:nvCxnSpPr>
        <xdr:cNvPr id="117" name="直線コネクタ 116"/>
        <xdr:cNvCxnSpPr/>
      </xdr:nvCxnSpPr>
      <xdr:spPr>
        <a:xfrm flipV="1">
          <a:off x="3797300" y="9909943"/>
          <a:ext cx="838200" cy="2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158176</xdr:rowOff>
    </xdr:from>
    <xdr:to>
      <xdr:col>19</xdr:col>
      <xdr:colOff>177800</xdr:colOff>
      <xdr:row>58</xdr:row>
      <xdr:rowOff>7192</xdr:rowOff>
    </xdr:to>
    <xdr:cxnSp macro="">
      <xdr:nvCxnSpPr>
        <xdr:cNvPr id="120" name="直線コネクタ 119"/>
        <xdr:cNvCxnSpPr/>
      </xdr:nvCxnSpPr>
      <xdr:spPr>
        <a:xfrm flipV="1">
          <a:off x="2908300" y="9930826"/>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7192</xdr:rowOff>
    </xdr:from>
    <xdr:to>
      <xdr:col>15</xdr:col>
      <xdr:colOff>50800</xdr:colOff>
      <xdr:row>58</xdr:row>
      <xdr:rowOff>15935</xdr:rowOff>
    </xdr:to>
    <xdr:cxnSp macro="">
      <xdr:nvCxnSpPr>
        <xdr:cNvPr id="123" name="直線コネクタ 122"/>
        <xdr:cNvCxnSpPr/>
      </xdr:nvCxnSpPr>
      <xdr:spPr>
        <a:xfrm flipV="1">
          <a:off x="2019300" y="9951292"/>
          <a:ext cx="889000" cy="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15935</xdr:rowOff>
    </xdr:from>
    <xdr:to>
      <xdr:col>10</xdr:col>
      <xdr:colOff>114300</xdr:colOff>
      <xdr:row>58</xdr:row>
      <xdr:rowOff>29894</xdr:rowOff>
    </xdr:to>
    <xdr:cxnSp macro="">
      <xdr:nvCxnSpPr>
        <xdr:cNvPr id="126" name="直線コネクタ 125"/>
        <xdr:cNvCxnSpPr/>
      </xdr:nvCxnSpPr>
      <xdr:spPr>
        <a:xfrm flipV="1">
          <a:off x="1130300" y="9960035"/>
          <a:ext cx="889000" cy="1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20554</xdr:rowOff>
    </xdr:from>
    <xdr:to>
      <xdr:col>6</xdr:col>
      <xdr:colOff>38100</xdr:colOff>
      <xdr:row>58</xdr:row>
      <xdr:rowOff>122154</xdr:rowOff>
    </xdr:to>
    <xdr:sp macro="" textlink="">
      <xdr:nvSpPr>
        <xdr:cNvPr id="129" name="フローチャート: 判断 128"/>
        <xdr:cNvSpPr/>
      </xdr:nvSpPr>
      <xdr:spPr>
        <a:xfrm>
          <a:off x="1079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113281</xdr:rowOff>
    </xdr:from>
    <xdr:ext cx="599010" cy="259045"/>
    <xdr:sp macro="" textlink="">
      <xdr:nvSpPr>
        <xdr:cNvPr id="130" name="テキスト ボックス 129"/>
        <xdr:cNvSpPr txBox="1"/>
      </xdr:nvSpPr>
      <xdr:spPr>
        <a:xfrm>
          <a:off x="830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86493</xdr:rowOff>
    </xdr:from>
    <xdr:to>
      <xdr:col>24</xdr:col>
      <xdr:colOff>114300</xdr:colOff>
      <xdr:row>58</xdr:row>
      <xdr:rowOff>16643</xdr:rowOff>
    </xdr:to>
    <xdr:sp macro="" textlink="">
      <xdr:nvSpPr>
        <xdr:cNvPr id="136" name="楕円 135"/>
        <xdr:cNvSpPr/>
      </xdr:nvSpPr>
      <xdr:spPr>
        <a:xfrm>
          <a:off x="4584700" y="98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64920</xdr:rowOff>
    </xdr:from>
    <xdr:ext cx="599010" cy="259045"/>
    <xdr:sp macro="" textlink="">
      <xdr:nvSpPr>
        <xdr:cNvPr id="137" name="物件費該当値テキスト"/>
        <xdr:cNvSpPr txBox="1"/>
      </xdr:nvSpPr>
      <xdr:spPr>
        <a:xfrm>
          <a:off x="4686300" y="9837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107376</xdr:rowOff>
    </xdr:from>
    <xdr:to>
      <xdr:col>20</xdr:col>
      <xdr:colOff>38100</xdr:colOff>
      <xdr:row>58</xdr:row>
      <xdr:rowOff>37526</xdr:rowOff>
    </xdr:to>
    <xdr:sp macro="" textlink="">
      <xdr:nvSpPr>
        <xdr:cNvPr id="138" name="楕円 137"/>
        <xdr:cNvSpPr/>
      </xdr:nvSpPr>
      <xdr:spPr>
        <a:xfrm>
          <a:off x="3746500" y="988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28653</xdr:rowOff>
    </xdr:from>
    <xdr:ext cx="599010" cy="259045"/>
    <xdr:sp macro="" textlink="">
      <xdr:nvSpPr>
        <xdr:cNvPr id="139" name="テキスト ボックス 138"/>
        <xdr:cNvSpPr txBox="1"/>
      </xdr:nvSpPr>
      <xdr:spPr>
        <a:xfrm>
          <a:off x="3497795" y="997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127842</xdr:rowOff>
    </xdr:from>
    <xdr:to>
      <xdr:col>15</xdr:col>
      <xdr:colOff>101600</xdr:colOff>
      <xdr:row>58</xdr:row>
      <xdr:rowOff>57992</xdr:rowOff>
    </xdr:to>
    <xdr:sp macro="" textlink="">
      <xdr:nvSpPr>
        <xdr:cNvPr id="140" name="楕円 139"/>
        <xdr:cNvSpPr/>
      </xdr:nvSpPr>
      <xdr:spPr>
        <a:xfrm>
          <a:off x="2857500" y="990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49119</xdr:rowOff>
    </xdr:from>
    <xdr:ext cx="599010" cy="259045"/>
    <xdr:sp macro="" textlink="">
      <xdr:nvSpPr>
        <xdr:cNvPr id="141" name="テキスト ボックス 140"/>
        <xdr:cNvSpPr txBox="1"/>
      </xdr:nvSpPr>
      <xdr:spPr>
        <a:xfrm>
          <a:off x="2608795" y="999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136585</xdr:rowOff>
    </xdr:from>
    <xdr:to>
      <xdr:col>10</xdr:col>
      <xdr:colOff>165100</xdr:colOff>
      <xdr:row>58</xdr:row>
      <xdr:rowOff>66735</xdr:rowOff>
    </xdr:to>
    <xdr:sp macro="" textlink="">
      <xdr:nvSpPr>
        <xdr:cNvPr id="142" name="楕円 141"/>
        <xdr:cNvSpPr/>
      </xdr:nvSpPr>
      <xdr:spPr>
        <a:xfrm>
          <a:off x="1968500" y="990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57862</xdr:rowOff>
    </xdr:from>
    <xdr:ext cx="599010" cy="259045"/>
    <xdr:sp macro="" textlink="">
      <xdr:nvSpPr>
        <xdr:cNvPr id="143" name="テキスト ボックス 142"/>
        <xdr:cNvSpPr txBox="1"/>
      </xdr:nvSpPr>
      <xdr:spPr>
        <a:xfrm>
          <a:off x="1719795" y="1000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150544</xdr:rowOff>
    </xdr:from>
    <xdr:to>
      <xdr:col>6</xdr:col>
      <xdr:colOff>38100</xdr:colOff>
      <xdr:row>58</xdr:row>
      <xdr:rowOff>80694</xdr:rowOff>
    </xdr:to>
    <xdr:sp macro="" textlink="">
      <xdr:nvSpPr>
        <xdr:cNvPr id="144" name="楕円 143"/>
        <xdr:cNvSpPr/>
      </xdr:nvSpPr>
      <xdr:spPr>
        <a:xfrm>
          <a:off x="1079500" y="992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97221</xdr:rowOff>
    </xdr:from>
    <xdr:ext cx="599010" cy="259045"/>
    <xdr:sp macro="" textlink="">
      <xdr:nvSpPr>
        <xdr:cNvPr id="145" name="テキスト ボックス 144"/>
        <xdr:cNvSpPr txBox="1"/>
      </xdr:nvSpPr>
      <xdr:spPr>
        <a:xfrm>
          <a:off x="830795" y="969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155969</xdr:rowOff>
    </xdr:from>
    <xdr:to>
      <xdr:col>24</xdr:col>
      <xdr:colOff>63500</xdr:colOff>
      <xdr:row>77</xdr:row>
      <xdr:rowOff>18923</xdr:rowOff>
    </xdr:to>
    <xdr:cxnSp macro="">
      <xdr:nvCxnSpPr>
        <xdr:cNvPr id="174" name="直線コネクタ 173"/>
        <xdr:cNvCxnSpPr/>
      </xdr:nvCxnSpPr>
      <xdr:spPr>
        <a:xfrm flipV="1">
          <a:off x="3797300" y="13186169"/>
          <a:ext cx="8382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109055</xdr:rowOff>
    </xdr:from>
    <xdr:ext cx="534377" cy="259045"/>
    <xdr:sp macro="" textlink="">
      <xdr:nvSpPr>
        <xdr:cNvPr id="175" name="維持補修費平均値テキスト"/>
        <xdr:cNvSpPr txBox="1"/>
      </xdr:nvSpPr>
      <xdr:spPr>
        <a:xfrm>
          <a:off x="4686300" y="13310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18923</xdr:rowOff>
    </xdr:from>
    <xdr:to>
      <xdr:col>19</xdr:col>
      <xdr:colOff>177800</xdr:colOff>
      <xdr:row>77</xdr:row>
      <xdr:rowOff>75837</xdr:rowOff>
    </xdr:to>
    <xdr:cxnSp macro="">
      <xdr:nvCxnSpPr>
        <xdr:cNvPr id="177" name="直線コネクタ 176"/>
        <xdr:cNvCxnSpPr/>
      </xdr:nvCxnSpPr>
      <xdr:spPr>
        <a:xfrm flipV="1">
          <a:off x="2908300" y="13220573"/>
          <a:ext cx="889000" cy="5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35613</xdr:rowOff>
    </xdr:from>
    <xdr:ext cx="534377" cy="259045"/>
    <xdr:sp macro="" textlink="">
      <xdr:nvSpPr>
        <xdr:cNvPr id="179" name="テキスト ボックス 178"/>
        <xdr:cNvSpPr txBox="1"/>
      </xdr:nvSpPr>
      <xdr:spPr>
        <a:xfrm>
          <a:off x="3530111" y="1340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75837</xdr:rowOff>
    </xdr:from>
    <xdr:to>
      <xdr:col>15</xdr:col>
      <xdr:colOff>50800</xdr:colOff>
      <xdr:row>77</xdr:row>
      <xdr:rowOff>89591</xdr:rowOff>
    </xdr:to>
    <xdr:cxnSp macro="">
      <xdr:nvCxnSpPr>
        <xdr:cNvPr id="180" name="直線コネクタ 179"/>
        <xdr:cNvCxnSpPr/>
      </xdr:nvCxnSpPr>
      <xdr:spPr>
        <a:xfrm flipV="1">
          <a:off x="2019300" y="13277487"/>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64378</xdr:rowOff>
    </xdr:from>
    <xdr:ext cx="534377" cy="259045"/>
    <xdr:sp macro="" textlink="">
      <xdr:nvSpPr>
        <xdr:cNvPr id="182" name="テキスト ボックス 181"/>
        <xdr:cNvSpPr txBox="1"/>
      </xdr:nvSpPr>
      <xdr:spPr>
        <a:xfrm>
          <a:off x="2641111" y="1343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71585</xdr:rowOff>
    </xdr:from>
    <xdr:to>
      <xdr:col>10</xdr:col>
      <xdr:colOff>114300</xdr:colOff>
      <xdr:row>77</xdr:row>
      <xdr:rowOff>89591</xdr:rowOff>
    </xdr:to>
    <xdr:cxnSp macro="">
      <xdr:nvCxnSpPr>
        <xdr:cNvPr id="183" name="直線コネクタ 182"/>
        <xdr:cNvCxnSpPr/>
      </xdr:nvCxnSpPr>
      <xdr:spPr>
        <a:xfrm>
          <a:off x="1130300" y="13273235"/>
          <a:ext cx="8890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75503</xdr:rowOff>
    </xdr:from>
    <xdr:ext cx="534377" cy="259045"/>
    <xdr:sp macro="" textlink="">
      <xdr:nvSpPr>
        <xdr:cNvPr id="185" name="テキスト ボックス 184"/>
        <xdr:cNvSpPr txBox="1"/>
      </xdr:nvSpPr>
      <xdr:spPr>
        <a:xfrm>
          <a:off x="1752111" y="1344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41100</xdr:rowOff>
    </xdr:from>
    <xdr:to>
      <xdr:col>6</xdr:col>
      <xdr:colOff>38100</xdr:colOff>
      <xdr:row>78</xdr:row>
      <xdr:rowOff>142700</xdr:rowOff>
    </xdr:to>
    <xdr:sp macro="" textlink="">
      <xdr:nvSpPr>
        <xdr:cNvPr id="186" name="フローチャート: 判断 185"/>
        <xdr:cNvSpPr/>
      </xdr:nvSpPr>
      <xdr:spPr>
        <a:xfrm>
          <a:off x="1079500" y="1341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133827</xdr:rowOff>
    </xdr:from>
    <xdr:ext cx="534377" cy="259045"/>
    <xdr:sp macro="" textlink="">
      <xdr:nvSpPr>
        <xdr:cNvPr id="187" name="テキスト ボックス 186"/>
        <xdr:cNvSpPr txBox="1"/>
      </xdr:nvSpPr>
      <xdr:spPr>
        <a:xfrm>
          <a:off x="863111" y="1350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105169</xdr:rowOff>
    </xdr:from>
    <xdr:to>
      <xdr:col>24</xdr:col>
      <xdr:colOff>114300</xdr:colOff>
      <xdr:row>77</xdr:row>
      <xdr:rowOff>35319</xdr:rowOff>
    </xdr:to>
    <xdr:sp macro="" textlink="">
      <xdr:nvSpPr>
        <xdr:cNvPr id="193" name="楕円 192"/>
        <xdr:cNvSpPr/>
      </xdr:nvSpPr>
      <xdr:spPr>
        <a:xfrm>
          <a:off x="4584700" y="131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128046</xdr:rowOff>
    </xdr:from>
    <xdr:ext cx="534377" cy="259045"/>
    <xdr:sp macro="" textlink="">
      <xdr:nvSpPr>
        <xdr:cNvPr id="194" name="維持補修費該当値テキスト"/>
        <xdr:cNvSpPr txBox="1"/>
      </xdr:nvSpPr>
      <xdr:spPr>
        <a:xfrm>
          <a:off x="4686300" y="12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139573</xdr:rowOff>
    </xdr:from>
    <xdr:to>
      <xdr:col>20</xdr:col>
      <xdr:colOff>38100</xdr:colOff>
      <xdr:row>77</xdr:row>
      <xdr:rowOff>69723</xdr:rowOff>
    </xdr:to>
    <xdr:sp macro="" textlink="">
      <xdr:nvSpPr>
        <xdr:cNvPr id="195" name="楕円 194"/>
        <xdr:cNvSpPr/>
      </xdr:nvSpPr>
      <xdr:spPr>
        <a:xfrm>
          <a:off x="3746500" y="131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86250</xdr:rowOff>
    </xdr:from>
    <xdr:ext cx="534377" cy="259045"/>
    <xdr:sp macro="" textlink="">
      <xdr:nvSpPr>
        <xdr:cNvPr id="196" name="テキスト ボックス 195"/>
        <xdr:cNvSpPr txBox="1"/>
      </xdr:nvSpPr>
      <xdr:spPr>
        <a:xfrm>
          <a:off x="3530111" y="1294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25037</xdr:rowOff>
    </xdr:from>
    <xdr:to>
      <xdr:col>15</xdr:col>
      <xdr:colOff>101600</xdr:colOff>
      <xdr:row>77</xdr:row>
      <xdr:rowOff>126637</xdr:rowOff>
    </xdr:to>
    <xdr:sp macro="" textlink="">
      <xdr:nvSpPr>
        <xdr:cNvPr id="197" name="楕円 196"/>
        <xdr:cNvSpPr/>
      </xdr:nvSpPr>
      <xdr:spPr>
        <a:xfrm>
          <a:off x="2857500" y="132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143164</xdr:rowOff>
    </xdr:from>
    <xdr:ext cx="534377" cy="259045"/>
    <xdr:sp macro="" textlink="">
      <xdr:nvSpPr>
        <xdr:cNvPr id="198" name="テキスト ボックス 197"/>
        <xdr:cNvSpPr txBox="1"/>
      </xdr:nvSpPr>
      <xdr:spPr>
        <a:xfrm>
          <a:off x="2641111" y="130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38791</xdr:rowOff>
    </xdr:from>
    <xdr:to>
      <xdr:col>10</xdr:col>
      <xdr:colOff>165100</xdr:colOff>
      <xdr:row>77</xdr:row>
      <xdr:rowOff>140391</xdr:rowOff>
    </xdr:to>
    <xdr:sp macro="" textlink="">
      <xdr:nvSpPr>
        <xdr:cNvPr id="199" name="楕円 198"/>
        <xdr:cNvSpPr/>
      </xdr:nvSpPr>
      <xdr:spPr>
        <a:xfrm>
          <a:off x="1968500" y="132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156918</xdr:rowOff>
    </xdr:from>
    <xdr:ext cx="534377" cy="259045"/>
    <xdr:sp macro="" textlink="">
      <xdr:nvSpPr>
        <xdr:cNvPr id="200" name="テキスト ボックス 199"/>
        <xdr:cNvSpPr txBox="1"/>
      </xdr:nvSpPr>
      <xdr:spPr>
        <a:xfrm>
          <a:off x="1752111" y="1301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20785</xdr:rowOff>
    </xdr:from>
    <xdr:to>
      <xdr:col>6</xdr:col>
      <xdr:colOff>38100</xdr:colOff>
      <xdr:row>77</xdr:row>
      <xdr:rowOff>122385</xdr:rowOff>
    </xdr:to>
    <xdr:sp macro="" textlink="">
      <xdr:nvSpPr>
        <xdr:cNvPr id="201" name="楕円 200"/>
        <xdr:cNvSpPr/>
      </xdr:nvSpPr>
      <xdr:spPr>
        <a:xfrm>
          <a:off x="1079500" y="132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138912</xdr:rowOff>
    </xdr:from>
    <xdr:ext cx="534377" cy="259045"/>
    <xdr:sp macro="" textlink="">
      <xdr:nvSpPr>
        <xdr:cNvPr id="202" name="テキスト ボックス 201"/>
        <xdr:cNvSpPr txBox="1"/>
      </xdr:nvSpPr>
      <xdr:spPr>
        <a:xfrm>
          <a:off x="863111" y="1299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114658</xdr:rowOff>
    </xdr:from>
    <xdr:to>
      <xdr:col>24</xdr:col>
      <xdr:colOff>63500</xdr:colOff>
      <xdr:row>95</xdr:row>
      <xdr:rowOff>124861</xdr:rowOff>
    </xdr:to>
    <xdr:cxnSp macro="">
      <xdr:nvCxnSpPr>
        <xdr:cNvPr id="235" name="直線コネクタ 234"/>
        <xdr:cNvCxnSpPr/>
      </xdr:nvCxnSpPr>
      <xdr:spPr>
        <a:xfrm flipV="1">
          <a:off x="3797300" y="16402408"/>
          <a:ext cx="838200" cy="1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127630</xdr:rowOff>
    </xdr:from>
    <xdr:ext cx="534377" cy="259045"/>
    <xdr:sp macro="" textlink="">
      <xdr:nvSpPr>
        <xdr:cNvPr id="236" name="扶助費平均値テキスト"/>
        <xdr:cNvSpPr txBox="1"/>
      </xdr:nvSpPr>
      <xdr:spPr>
        <a:xfrm>
          <a:off x="4686300" y="1641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74244</xdr:rowOff>
    </xdr:from>
    <xdr:to>
      <xdr:col>19</xdr:col>
      <xdr:colOff>177800</xdr:colOff>
      <xdr:row>95</xdr:row>
      <xdr:rowOff>124861</xdr:rowOff>
    </xdr:to>
    <xdr:cxnSp macro="">
      <xdr:nvCxnSpPr>
        <xdr:cNvPr id="238" name="直線コネクタ 237"/>
        <xdr:cNvCxnSpPr/>
      </xdr:nvCxnSpPr>
      <xdr:spPr>
        <a:xfrm>
          <a:off x="2908300" y="16361994"/>
          <a:ext cx="889000" cy="5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55687</xdr:rowOff>
    </xdr:from>
    <xdr:ext cx="534377" cy="259045"/>
    <xdr:sp macro="" textlink="">
      <xdr:nvSpPr>
        <xdr:cNvPr id="240" name="テキスト ボックス 239"/>
        <xdr:cNvSpPr txBox="1"/>
      </xdr:nvSpPr>
      <xdr:spPr>
        <a:xfrm>
          <a:off x="3530111" y="1651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74244</xdr:rowOff>
    </xdr:from>
    <xdr:to>
      <xdr:col>15</xdr:col>
      <xdr:colOff>50800</xdr:colOff>
      <xdr:row>95</xdr:row>
      <xdr:rowOff>138748</xdr:rowOff>
    </xdr:to>
    <xdr:cxnSp macro="">
      <xdr:nvCxnSpPr>
        <xdr:cNvPr id="241" name="直線コネクタ 240"/>
        <xdr:cNvCxnSpPr/>
      </xdr:nvCxnSpPr>
      <xdr:spPr>
        <a:xfrm flipV="1">
          <a:off x="2019300" y="16361994"/>
          <a:ext cx="889000" cy="6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46438</xdr:rowOff>
    </xdr:from>
    <xdr:ext cx="534377" cy="259045"/>
    <xdr:sp macro="" textlink="">
      <xdr:nvSpPr>
        <xdr:cNvPr id="243" name="テキスト ボックス 242"/>
        <xdr:cNvSpPr txBox="1"/>
      </xdr:nvSpPr>
      <xdr:spPr>
        <a:xfrm>
          <a:off x="2641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138748</xdr:rowOff>
    </xdr:from>
    <xdr:to>
      <xdr:col>10</xdr:col>
      <xdr:colOff>114300</xdr:colOff>
      <xdr:row>95</xdr:row>
      <xdr:rowOff>140091</xdr:rowOff>
    </xdr:to>
    <xdr:cxnSp macro="">
      <xdr:nvCxnSpPr>
        <xdr:cNvPr id="244" name="直線コネクタ 243"/>
        <xdr:cNvCxnSpPr/>
      </xdr:nvCxnSpPr>
      <xdr:spPr>
        <a:xfrm flipV="1">
          <a:off x="1130300" y="16426498"/>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97035</xdr:rowOff>
    </xdr:from>
    <xdr:ext cx="534377" cy="259045"/>
    <xdr:sp macro="" textlink="">
      <xdr:nvSpPr>
        <xdr:cNvPr id="246" name="テキスト ボックス 245"/>
        <xdr:cNvSpPr txBox="1"/>
      </xdr:nvSpPr>
      <xdr:spPr>
        <a:xfrm>
          <a:off x="1752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499</xdr:rowOff>
    </xdr:from>
    <xdr:to>
      <xdr:col>6</xdr:col>
      <xdr:colOff>38100</xdr:colOff>
      <xdr:row>96</xdr:row>
      <xdr:rowOff>102099</xdr:rowOff>
    </xdr:to>
    <xdr:sp macro="" textlink="">
      <xdr:nvSpPr>
        <xdr:cNvPr id="247" name="フローチャート: 判断 246"/>
        <xdr:cNvSpPr/>
      </xdr:nvSpPr>
      <xdr:spPr>
        <a:xfrm>
          <a:off x="1079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93226</xdr:rowOff>
    </xdr:from>
    <xdr:ext cx="534377" cy="259045"/>
    <xdr:sp macro="" textlink="">
      <xdr:nvSpPr>
        <xdr:cNvPr id="248" name="テキスト ボックス 247"/>
        <xdr:cNvSpPr txBox="1"/>
      </xdr:nvSpPr>
      <xdr:spPr>
        <a:xfrm>
          <a:off x="863111" y="1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63858</xdr:rowOff>
    </xdr:from>
    <xdr:to>
      <xdr:col>24</xdr:col>
      <xdr:colOff>114300</xdr:colOff>
      <xdr:row>95</xdr:row>
      <xdr:rowOff>165458</xdr:rowOff>
    </xdr:to>
    <xdr:sp macro="" textlink="">
      <xdr:nvSpPr>
        <xdr:cNvPr id="254" name="楕円 253"/>
        <xdr:cNvSpPr/>
      </xdr:nvSpPr>
      <xdr:spPr>
        <a:xfrm>
          <a:off x="4584700" y="1635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86735</xdr:rowOff>
    </xdr:from>
    <xdr:ext cx="534377" cy="259045"/>
    <xdr:sp macro="" textlink="">
      <xdr:nvSpPr>
        <xdr:cNvPr id="255" name="扶助費該当値テキスト"/>
        <xdr:cNvSpPr txBox="1"/>
      </xdr:nvSpPr>
      <xdr:spPr>
        <a:xfrm>
          <a:off x="4686300" y="1620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74061</xdr:rowOff>
    </xdr:from>
    <xdr:to>
      <xdr:col>20</xdr:col>
      <xdr:colOff>38100</xdr:colOff>
      <xdr:row>96</xdr:row>
      <xdr:rowOff>4211</xdr:rowOff>
    </xdr:to>
    <xdr:sp macro="" textlink="">
      <xdr:nvSpPr>
        <xdr:cNvPr id="256" name="楕円 255"/>
        <xdr:cNvSpPr/>
      </xdr:nvSpPr>
      <xdr:spPr>
        <a:xfrm>
          <a:off x="3746500" y="163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20738</xdr:rowOff>
    </xdr:from>
    <xdr:ext cx="534377" cy="259045"/>
    <xdr:sp macro="" textlink="">
      <xdr:nvSpPr>
        <xdr:cNvPr id="257" name="テキスト ボックス 256"/>
        <xdr:cNvSpPr txBox="1"/>
      </xdr:nvSpPr>
      <xdr:spPr>
        <a:xfrm>
          <a:off x="3530111" y="161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23444</xdr:rowOff>
    </xdr:from>
    <xdr:to>
      <xdr:col>15</xdr:col>
      <xdr:colOff>101600</xdr:colOff>
      <xdr:row>95</xdr:row>
      <xdr:rowOff>125044</xdr:rowOff>
    </xdr:to>
    <xdr:sp macro="" textlink="">
      <xdr:nvSpPr>
        <xdr:cNvPr id="258" name="楕円 257"/>
        <xdr:cNvSpPr/>
      </xdr:nvSpPr>
      <xdr:spPr>
        <a:xfrm>
          <a:off x="2857500" y="1631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141571</xdr:rowOff>
    </xdr:from>
    <xdr:ext cx="534377" cy="259045"/>
    <xdr:sp macro="" textlink="">
      <xdr:nvSpPr>
        <xdr:cNvPr id="259" name="テキスト ボックス 258"/>
        <xdr:cNvSpPr txBox="1"/>
      </xdr:nvSpPr>
      <xdr:spPr>
        <a:xfrm>
          <a:off x="2641111" y="160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87948</xdr:rowOff>
    </xdr:from>
    <xdr:to>
      <xdr:col>10</xdr:col>
      <xdr:colOff>165100</xdr:colOff>
      <xdr:row>96</xdr:row>
      <xdr:rowOff>18098</xdr:rowOff>
    </xdr:to>
    <xdr:sp macro="" textlink="">
      <xdr:nvSpPr>
        <xdr:cNvPr id="260" name="楕円 259"/>
        <xdr:cNvSpPr/>
      </xdr:nvSpPr>
      <xdr:spPr>
        <a:xfrm>
          <a:off x="1968500" y="1637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34625</xdr:rowOff>
    </xdr:from>
    <xdr:ext cx="534377" cy="259045"/>
    <xdr:sp macro="" textlink="">
      <xdr:nvSpPr>
        <xdr:cNvPr id="261" name="テキスト ボックス 260"/>
        <xdr:cNvSpPr txBox="1"/>
      </xdr:nvSpPr>
      <xdr:spPr>
        <a:xfrm>
          <a:off x="1752111" y="1615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89291</xdr:rowOff>
    </xdr:from>
    <xdr:to>
      <xdr:col>6</xdr:col>
      <xdr:colOff>38100</xdr:colOff>
      <xdr:row>96</xdr:row>
      <xdr:rowOff>19441</xdr:rowOff>
    </xdr:to>
    <xdr:sp macro="" textlink="">
      <xdr:nvSpPr>
        <xdr:cNvPr id="262" name="楕円 261"/>
        <xdr:cNvSpPr/>
      </xdr:nvSpPr>
      <xdr:spPr>
        <a:xfrm>
          <a:off x="1079500" y="1637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35968</xdr:rowOff>
    </xdr:from>
    <xdr:ext cx="534377" cy="259045"/>
    <xdr:sp macro="" textlink="">
      <xdr:nvSpPr>
        <xdr:cNvPr id="263" name="テキスト ボックス 262"/>
        <xdr:cNvSpPr txBox="1"/>
      </xdr:nvSpPr>
      <xdr:spPr>
        <a:xfrm>
          <a:off x="863111" y="1615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8585</xdr:rowOff>
    </xdr:from>
    <xdr:to>
      <xdr:col>55</xdr:col>
      <xdr:colOff>0</xdr:colOff>
      <xdr:row>37</xdr:row>
      <xdr:rowOff>59698</xdr:rowOff>
    </xdr:to>
    <xdr:cxnSp macro="">
      <xdr:nvCxnSpPr>
        <xdr:cNvPr id="292" name="直線コネクタ 291"/>
        <xdr:cNvCxnSpPr/>
      </xdr:nvCxnSpPr>
      <xdr:spPr>
        <a:xfrm>
          <a:off x="9639300" y="6352235"/>
          <a:ext cx="838200" cy="5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8585</xdr:rowOff>
    </xdr:from>
    <xdr:to>
      <xdr:col>50</xdr:col>
      <xdr:colOff>114300</xdr:colOff>
      <xdr:row>37</xdr:row>
      <xdr:rowOff>52083</xdr:rowOff>
    </xdr:to>
    <xdr:cxnSp macro="">
      <xdr:nvCxnSpPr>
        <xdr:cNvPr id="295" name="直線コネクタ 294"/>
        <xdr:cNvCxnSpPr/>
      </xdr:nvCxnSpPr>
      <xdr:spPr>
        <a:xfrm flipV="1">
          <a:off x="8750300" y="6352235"/>
          <a:ext cx="8890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52083</xdr:rowOff>
    </xdr:from>
    <xdr:to>
      <xdr:col>45</xdr:col>
      <xdr:colOff>177800</xdr:colOff>
      <xdr:row>37</xdr:row>
      <xdr:rowOff>78056</xdr:rowOff>
    </xdr:to>
    <xdr:cxnSp macro="">
      <xdr:nvCxnSpPr>
        <xdr:cNvPr id="298" name="直線コネクタ 297"/>
        <xdr:cNvCxnSpPr/>
      </xdr:nvCxnSpPr>
      <xdr:spPr>
        <a:xfrm flipV="1">
          <a:off x="7861300" y="6395733"/>
          <a:ext cx="889000" cy="2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78056</xdr:rowOff>
    </xdr:from>
    <xdr:to>
      <xdr:col>41</xdr:col>
      <xdr:colOff>50800</xdr:colOff>
      <xdr:row>37</xdr:row>
      <xdr:rowOff>132248</xdr:rowOff>
    </xdr:to>
    <xdr:cxnSp macro="">
      <xdr:nvCxnSpPr>
        <xdr:cNvPr id="301" name="直線コネクタ 300"/>
        <xdr:cNvCxnSpPr/>
      </xdr:nvCxnSpPr>
      <xdr:spPr>
        <a:xfrm flipV="1">
          <a:off x="6972300" y="6421706"/>
          <a:ext cx="889000" cy="5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97012</xdr:rowOff>
    </xdr:from>
    <xdr:to>
      <xdr:col>36</xdr:col>
      <xdr:colOff>165100</xdr:colOff>
      <xdr:row>38</xdr:row>
      <xdr:rowOff>27161</xdr:rowOff>
    </xdr:to>
    <xdr:sp macro="" textlink="">
      <xdr:nvSpPr>
        <xdr:cNvPr id="304" name="フローチャート: 判断 303"/>
        <xdr:cNvSpPr/>
      </xdr:nvSpPr>
      <xdr:spPr>
        <a:xfrm>
          <a:off x="6921500" y="64406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18288</xdr:rowOff>
    </xdr:from>
    <xdr:ext cx="599010" cy="259045"/>
    <xdr:sp macro="" textlink="">
      <xdr:nvSpPr>
        <xdr:cNvPr id="305" name="テキスト ボックス 304"/>
        <xdr:cNvSpPr txBox="1"/>
      </xdr:nvSpPr>
      <xdr:spPr>
        <a:xfrm>
          <a:off x="6672795" y="653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8898</xdr:rowOff>
    </xdr:from>
    <xdr:to>
      <xdr:col>55</xdr:col>
      <xdr:colOff>50800</xdr:colOff>
      <xdr:row>37</xdr:row>
      <xdr:rowOff>110498</xdr:rowOff>
    </xdr:to>
    <xdr:sp macro="" textlink="">
      <xdr:nvSpPr>
        <xdr:cNvPr id="311" name="楕円 310"/>
        <xdr:cNvSpPr/>
      </xdr:nvSpPr>
      <xdr:spPr>
        <a:xfrm>
          <a:off x="10426700" y="635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158775</xdr:rowOff>
    </xdr:from>
    <xdr:ext cx="599010" cy="259045"/>
    <xdr:sp macro="" textlink="">
      <xdr:nvSpPr>
        <xdr:cNvPr id="312" name="補助費等該当値テキスト"/>
        <xdr:cNvSpPr txBox="1"/>
      </xdr:nvSpPr>
      <xdr:spPr>
        <a:xfrm>
          <a:off x="10528300" y="633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129235</xdr:rowOff>
    </xdr:from>
    <xdr:to>
      <xdr:col>50</xdr:col>
      <xdr:colOff>165100</xdr:colOff>
      <xdr:row>37</xdr:row>
      <xdr:rowOff>59385</xdr:rowOff>
    </xdr:to>
    <xdr:sp macro="" textlink="">
      <xdr:nvSpPr>
        <xdr:cNvPr id="313" name="楕円 312"/>
        <xdr:cNvSpPr/>
      </xdr:nvSpPr>
      <xdr:spPr>
        <a:xfrm>
          <a:off x="9588500" y="63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75912</xdr:rowOff>
    </xdr:from>
    <xdr:ext cx="599010" cy="259045"/>
    <xdr:sp macro="" textlink="">
      <xdr:nvSpPr>
        <xdr:cNvPr id="314" name="テキスト ボックス 313"/>
        <xdr:cNvSpPr txBox="1"/>
      </xdr:nvSpPr>
      <xdr:spPr>
        <a:xfrm>
          <a:off x="9339795" y="607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1283</xdr:rowOff>
    </xdr:from>
    <xdr:to>
      <xdr:col>46</xdr:col>
      <xdr:colOff>38100</xdr:colOff>
      <xdr:row>37</xdr:row>
      <xdr:rowOff>102883</xdr:rowOff>
    </xdr:to>
    <xdr:sp macro="" textlink="">
      <xdr:nvSpPr>
        <xdr:cNvPr id="315" name="楕円 314"/>
        <xdr:cNvSpPr/>
      </xdr:nvSpPr>
      <xdr:spPr>
        <a:xfrm>
          <a:off x="8699500" y="63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94010</xdr:rowOff>
    </xdr:from>
    <xdr:ext cx="599010" cy="259045"/>
    <xdr:sp macro="" textlink="">
      <xdr:nvSpPr>
        <xdr:cNvPr id="316" name="テキスト ボックス 315"/>
        <xdr:cNvSpPr txBox="1"/>
      </xdr:nvSpPr>
      <xdr:spPr>
        <a:xfrm>
          <a:off x="8450795" y="6437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27256</xdr:rowOff>
    </xdr:from>
    <xdr:to>
      <xdr:col>41</xdr:col>
      <xdr:colOff>101600</xdr:colOff>
      <xdr:row>37</xdr:row>
      <xdr:rowOff>128856</xdr:rowOff>
    </xdr:to>
    <xdr:sp macro="" textlink="">
      <xdr:nvSpPr>
        <xdr:cNvPr id="317" name="楕円 316"/>
        <xdr:cNvSpPr/>
      </xdr:nvSpPr>
      <xdr:spPr>
        <a:xfrm>
          <a:off x="7810500" y="63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119983</xdr:rowOff>
    </xdr:from>
    <xdr:ext cx="599010" cy="259045"/>
    <xdr:sp macro="" textlink="">
      <xdr:nvSpPr>
        <xdr:cNvPr id="318" name="テキスト ボックス 317"/>
        <xdr:cNvSpPr txBox="1"/>
      </xdr:nvSpPr>
      <xdr:spPr>
        <a:xfrm>
          <a:off x="7561795" y="646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81448</xdr:rowOff>
    </xdr:from>
    <xdr:to>
      <xdr:col>36</xdr:col>
      <xdr:colOff>165100</xdr:colOff>
      <xdr:row>38</xdr:row>
      <xdr:rowOff>11598</xdr:rowOff>
    </xdr:to>
    <xdr:sp macro="" textlink="">
      <xdr:nvSpPr>
        <xdr:cNvPr id="319" name="楕円 318"/>
        <xdr:cNvSpPr/>
      </xdr:nvSpPr>
      <xdr:spPr>
        <a:xfrm>
          <a:off x="6921500" y="642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28125</xdr:rowOff>
    </xdr:from>
    <xdr:ext cx="599010" cy="259045"/>
    <xdr:sp macro="" textlink="">
      <xdr:nvSpPr>
        <xdr:cNvPr id="320" name="テキスト ボックス 319"/>
        <xdr:cNvSpPr txBox="1"/>
      </xdr:nvSpPr>
      <xdr:spPr>
        <a:xfrm>
          <a:off x="6672795" y="620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19425</xdr:rowOff>
    </xdr:from>
    <xdr:to>
      <xdr:col>55</xdr:col>
      <xdr:colOff>0</xdr:colOff>
      <xdr:row>58</xdr:row>
      <xdr:rowOff>20207</xdr:rowOff>
    </xdr:to>
    <xdr:cxnSp macro="">
      <xdr:nvCxnSpPr>
        <xdr:cNvPr id="347" name="直線コネクタ 346"/>
        <xdr:cNvCxnSpPr/>
      </xdr:nvCxnSpPr>
      <xdr:spPr>
        <a:xfrm>
          <a:off x="9639300" y="9963525"/>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19425</xdr:rowOff>
    </xdr:from>
    <xdr:to>
      <xdr:col>50</xdr:col>
      <xdr:colOff>114300</xdr:colOff>
      <xdr:row>58</xdr:row>
      <xdr:rowOff>26601</xdr:rowOff>
    </xdr:to>
    <xdr:cxnSp macro="">
      <xdr:nvCxnSpPr>
        <xdr:cNvPr id="350" name="直線コネクタ 349"/>
        <xdr:cNvCxnSpPr/>
      </xdr:nvCxnSpPr>
      <xdr:spPr>
        <a:xfrm flipV="1">
          <a:off x="8750300" y="9963525"/>
          <a:ext cx="889000" cy="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163273</xdr:rowOff>
    </xdr:from>
    <xdr:to>
      <xdr:col>45</xdr:col>
      <xdr:colOff>177800</xdr:colOff>
      <xdr:row>58</xdr:row>
      <xdr:rowOff>26601</xdr:rowOff>
    </xdr:to>
    <xdr:cxnSp macro="">
      <xdr:nvCxnSpPr>
        <xdr:cNvPr id="353" name="直線コネクタ 352"/>
        <xdr:cNvCxnSpPr/>
      </xdr:nvCxnSpPr>
      <xdr:spPr>
        <a:xfrm>
          <a:off x="7861300" y="9935923"/>
          <a:ext cx="889000" cy="3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163273</xdr:rowOff>
    </xdr:from>
    <xdr:to>
      <xdr:col>41</xdr:col>
      <xdr:colOff>50800</xdr:colOff>
      <xdr:row>58</xdr:row>
      <xdr:rowOff>6455</xdr:rowOff>
    </xdr:to>
    <xdr:cxnSp macro="">
      <xdr:nvCxnSpPr>
        <xdr:cNvPr id="356" name="直線コネクタ 355"/>
        <xdr:cNvCxnSpPr/>
      </xdr:nvCxnSpPr>
      <xdr:spPr>
        <a:xfrm flipV="1">
          <a:off x="6972300" y="9935923"/>
          <a:ext cx="889000" cy="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53401</xdr:rowOff>
    </xdr:from>
    <xdr:ext cx="599010" cy="259045"/>
    <xdr:sp macro="" textlink="">
      <xdr:nvSpPr>
        <xdr:cNvPr id="358" name="テキスト ボックス 357"/>
        <xdr:cNvSpPr txBox="1"/>
      </xdr:nvSpPr>
      <xdr:spPr>
        <a:xfrm>
          <a:off x="7561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8582</xdr:rowOff>
    </xdr:from>
    <xdr:to>
      <xdr:col>36</xdr:col>
      <xdr:colOff>165100</xdr:colOff>
      <xdr:row>58</xdr:row>
      <xdr:rowOff>110182</xdr:rowOff>
    </xdr:to>
    <xdr:sp macro="" textlink="">
      <xdr:nvSpPr>
        <xdr:cNvPr id="359" name="フローチャート: 判断 358"/>
        <xdr:cNvSpPr/>
      </xdr:nvSpPr>
      <xdr:spPr>
        <a:xfrm>
          <a:off x="6921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101309</xdr:rowOff>
    </xdr:from>
    <xdr:ext cx="599010" cy="259045"/>
    <xdr:sp macro="" textlink="">
      <xdr:nvSpPr>
        <xdr:cNvPr id="360" name="テキスト ボックス 359"/>
        <xdr:cNvSpPr txBox="1"/>
      </xdr:nvSpPr>
      <xdr:spPr>
        <a:xfrm>
          <a:off x="6672795" y="10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140857</xdr:rowOff>
    </xdr:from>
    <xdr:to>
      <xdr:col>55</xdr:col>
      <xdr:colOff>50800</xdr:colOff>
      <xdr:row>58</xdr:row>
      <xdr:rowOff>71007</xdr:rowOff>
    </xdr:to>
    <xdr:sp macro="" textlink="">
      <xdr:nvSpPr>
        <xdr:cNvPr id="366" name="楕円 365"/>
        <xdr:cNvSpPr/>
      </xdr:nvSpPr>
      <xdr:spPr>
        <a:xfrm>
          <a:off x="10426700" y="991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114611</xdr:rowOff>
    </xdr:from>
    <xdr:ext cx="599010" cy="259045"/>
    <xdr:sp macro="" textlink="">
      <xdr:nvSpPr>
        <xdr:cNvPr id="367" name="普通建設事業費該当値テキスト"/>
        <xdr:cNvSpPr txBox="1"/>
      </xdr:nvSpPr>
      <xdr:spPr>
        <a:xfrm>
          <a:off x="10528300"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140075</xdr:rowOff>
    </xdr:from>
    <xdr:to>
      <xdr:col>50</xdr:col>
      <xdr:colOff>165100</xdr:colOff>
      <xdr:row>58</xdr:row>
      <xdr:rowOff>70225</xdr:rowOff>
    </xdr:to>
    <xdr:sp macro="" textlink="">
      <xdr:nvSpPr>
        <xdr:cNvPr id="368" name="楕円 367"/>
        <xdr:cNvSpPr/>
      </xdr:nvSpPr>
      <xdr:spPr>
        <a:xfrm>
          <a:off x="9588500" y="9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61352</xdr:rowOff>
    </xdr:from>
    <xdr:ext cx="599010" cy="259045"/>
    <xdr:sp macro="" textlink="">
      <xdr:nvSpPr>
        <xdr:cNvPr id="369" name="テキスト ボックス 368"/>
        <xdr:cNvSpPr txBox="1"/>
      </xdr:nvSpPr>
      <xdr:spPr>
        <a:xfrm>
          <a:off x="9339795" y="100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147251</xdr:rowOff>
    </xdr:from>
    <xdr:to>
      <xdr:col>46</xdr:col>
      <xdr:colOff>38100</xdr:colOff>
      <xdr:row>58</xdr:row>
      <xdr:rowOff>77401</xdr:rowOff>
    </xdr:to>
    <xdr:sp macro="" textlink="">
      <xdr:nvSpPr>
        <xdr:cNvPr id="370" name="楕円 369"/>
        <xdr:cNvSpPr/>
      </xdr:nvSpPr>
      <xdr:spPr>
        <a:xfrm>
          <a:off x="8699500" y="99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68528</xdr:rowOff>
    </xdr:from>
    <xdr:ext cx="599010" cy="259045"/>
    <xdr:sp macro="" textlink="">
      <xdr:nvSpPr>
        <xdr:cNvPr id="371" name="テキスト ボックス 370"/>
        <xdr:cNvSpPr txBox="1"/>
      </xdr:nvSpPr>
      <xdr:spPr>
        <a:xfrm>
          <a:off x="8450795" y="1001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112473</xdr:rowOff>
    </xdr:from>
    <xdr:to>
      <xdr:col>41</xdr:col>
      <xdr:colOff>101600</xdr:colOff>
      <xdr:row>58</xdr:row>
      <xdr:rowOff>42623</xdr:rowOff>
    </xdr:to>
    <xdr:sp macro="" textlink="">
      <xdr:nvSpPr>
        <xdr:cNvPr id="372" name="楕円 371"/>
        <xdr:cNvSpPr/>
      </xdr:nvSpPr>
      <xdr:spPr>
        <a:xfrm>
          <a:off x="7810500" y="988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59150</xdr:rowOff>
    </xdr:from>
    <xdr:ext cx="599010" cy="259045"/>
    <xdr:sp macro="" textlink="">
      <xdr:nvSpPr>
        <xdr:cNvPr id="373" name="テキスト ボックス 372"/>
        <xdr:cNvSpPr txBox="1"/>
      </xdr:nvSpPr>
      <xdr:spPr>
        <a:xfrm>
          <a:off x="7561795" y="966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127105</xdr:rowOff>
    </xdr:from>
    <xdr:to>
      <xdr:col>36</xdr:col>
      <xdr:colOff>165100</xdr:colOff>
      <xdr:row>58</xdr:row>
      <xdr:rowOff>57255</xdr:rowOff>
    </xdr:to>
    <xdr:sp macro="" textlink="">
      <xdr:nvSpPr>
        <xdr:cNvPr id="374" name="楕円 373"/>
        <xdr:cNvSpPr/>
      </xdr:nvSpPr>
      <xdr:spPr>
        <a:xfrm>
          <a:off x="6921500" y="989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73782</xdr:rowOff>
    </xdr:from>
    <xdr:ext cx="599010" cy="259045"/>
    <xdr:sp macro="" textlink="">
      <xdr:nvSpPr>
        <xdr:cNvPr id="375" name="テキスト ボックス 374"/>
        <xdr:cNvSpPr txBox="1"/>
      </xdr:nvSpPr>
      <xdr:spPr>
        <a:xfrm>
          <a:off x="6672795" y="967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113277</xdr:rowOff>
    </xdr:from>
    <xdr:to>
      <xdr:col>55</xdr:col>
      <xdr:colOff>0</xdr:colOff>
      <xdr:row>79</xdr:row>
      <xdr:rowOff>3015</xdr:rowOff>
    </xdr:to>
    <xdr:cxnSp macro="">
      <xdr:nvCxnSpPr>
        <xdr:cNvPr id="404" name="直線コネクタ 403"/>
        <xdr:cNvCxnSpPr/>
      </xdr:nvCxnSpPr>
      <xdr:spPr>
        <a:xfrm flipV="1">
          <a:off x="9639300" y="13486377"/>
          <a:ext cx="8382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47332</xdr:rowOff>
    </xdr:from>
    <xdr:to>
      <xdr:col>50</xdr:col>
      <xdr:colOff>114300</xdr:colOff>
      <xdr:row>79</xdr:row>
      <xdr:rowOff>3015</xdr:rowOff>
    </xdr:to>
    <xdr:cxnSp macro="">
      <xdr:nvCxnSpPr>
        <xdr:cNvPr id="407" name="直線コネクタ 406"/>
        <xdr:cNvCxnSpPr/>
      </xdr:nvCxnSpPr>
      <xdr:spPr>
        <a:xfrm>
          <a:off x="8750300" y="13420432"/>
          <a:ext cx="889000" cy="12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162195</xdr:rowOff>
    </xdr:from>
    <xdr:to>
      <xdr:col>45</xdr:col>
      <xdr:colOff>177800</xdr:colOff>
      <xdr:row>78</xdr:row>
      <xdr:rowOff>47332</xdr:rowOff>
    </xdr:to>
    <xdr:cxnSp macro="">
      <xdr:nvCxnSpPr>
        <xdr:cNvPr id="410" name="直線コネクタ 409"/>
        <xdr:cNvCxnSpPr/>
      </xdr:nvCxnSpPr>
      <xdr:spPr>
        <a:xfrm>
          <a:off x="7861300" y="13363845"/>
          <a:ext cx="889000" cy="5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137270</xdr:rowOff>
    </xdr:from>
    <xdr:ext cx="534377" cy="259045"/>
    <xdr:sp macro="" textlink="">
      <xdr:nvSpPr>
        <xdr:cNvPr id="412" name="テキスト ボックス 411"/>
        <xdr:cNvSpPr txBox="1"/>
      </xdr:nvSpPr>
      <xdr:spPr>
        <a:xfrm>
          <a:off x="8483111" y="135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162195</xdr:rowOff>
    </xdr:from>
    <xdr:to>
      <xdr:col>41</xdr:col>
      <xdr:colOff>50800</xdr:colOff>
      <xdr:row>78</xdr:row>
      <xdr:rowOff>158927</xdr:rowOff>
    </xdr:to>
    <xdr:cxnSp macro="">
      <xdr:nvCxnSpPr>
        <xdr:cNvPr id="413" name="直線コネクタ 412"/>
        <xdr:cNvCxnSpPr/>
      </xdr:nvCxnSpPr>
      <xdr:spPr>
        <a:xfrm flipV="1">
          <a:off x="6972300" y="13363845"/>
          <a:ext cx="889000" cy="1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109934</xdr:rowOff>
    </xdr:from>
    <xdr:ext cx="599010" cy="259045"/>
    <xdr:sp macro="" textlink="">
      <xdr:nvSpPr>
        <xdr:cNvPr id="415" name="テキスト ボックス 414"/>
        <xdr:cNvSpPr txBox="1"/>
      </xdr:nvSpPr>
      <xdr:spPr>
        <a:xfrm>
          <a:off x="7561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71555</xdr:rowOff>
    </xdr:from>
    <xdr:to>
      <xdr:col>36</xdr:col>
      <xdr:colOff>165100</xdr:colOff>
      <xdr:row>79</xdr:row>
      <xdr:rowOff>1705</xdr:rowOff>
    </xdr:to>
    <xdr:sp macro="" textlink="">
      <xdr:nvSpPr>
        <xdr:cNvPr id="416" name="フローチャート: 判断 415"/>
        <xdr:cNvSpPr/>
      </xdr:nvSpPr>
      <xdr:spPr>
        <a:xfrm>
          <a:off x="6921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18232</xdr:rowOff>
    </xdr:from>
    <xdr:ext cx="534377" cy="259045"/>
    <xdr:sp macro="" textlink="">
      <xdr:nvSpPr>
        <xdr:cNvPr id="417" name="テキスト ボックス 416"/>
        <xdr:cNvSpPr txBox="1"/>
      </xdr:nvSpPr>
      <xdr:spPr>
        <a:xfrm>
          <a:off x="6705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62477</xdr:rowOff>
    </xdr:from>
    <xdr:to>
      <xdr:col>55</xdr:col>
      <xdr:colOff>50800</xdr:colOff>
      <xdr:row>78</xdr:row>
      <xdr:rowOff>164077</xdr:rowOff>
    </xdr:to>
    <xdr:sp macro="" textlink="">
      <xdr:nvSpPr>
        <xdr:cNvPr id="423" name="楕円 422"/>
        <xdr:cNvSpPr/>
      </xdr:nvSpPr>
      <xdr:spPr>
        <a:xfrm>
          <a:off x="10426700" y="1343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21854</xdr:rowOff>
    </xdr:from>
    <xdr:ext cx="534377" cy="259045"/>
    <xdr:sp macro="" textlink="">
      <xdr:nvSpPr>
        <xdr:cNvPr id="424" name="普通建設事業費 （ うち新規整備　）該当値テキスト"/>
        <xdr:cNvSpPr txBox="1"/>
      </xdr:nvSpPr>
      <xdr:spPr>
        <a:xfrm>
          <a:off x="10528300" y="1322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123665</xdr:rowOff>
    </xdr:from>
    <xdr:to>
      <xdr:col>50</xdr:col>
      <xdr:colOff>165100</xdr:colOff>
      <xdr:row>79</xdr:row>
      <xdr:rowOff>53815</xdr:rowOff>
    </xdr:to>
    <xdr:sp macro="" textlink="">
      <xdr:nvSpPr>
        <xdr:cNvPr id="425" name="楕円 424"/>
        <xdr:cNvSpPr/>
      </xdr:nvSpPr>
      <xdr:spPr>
        <a:xfrm>
          <a:off x="9588500" y="1349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44942</xdr:rowOff>
    </xdr:from>
    <xdr:ext cx="534377" cy="259045"/>
    <xdr:sp macro="" textlink="">
      <xdr:nvSpPr>
        <xdr:cNvPr id="426" name="テキスト ボックス 425"/>
        <xdr:cNvSpPr txBox="1"/>
      </xdr:nvSpPr>
      <xdr:spPr>
        <a:xfrm>
          <a:off x="9372111" y="1358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167982</xdr:rowOff>
    </xdr:from>
    <xdr:to>
      <xdr:col>46</xdr:col>
      <xdr:colOff>38100</xdr:colOff>
      <xdr:row>78</xdr:row>
      <xdr:rowOff>98132</xdr:rowOff>
    </xdr:to>
    <xdr:sp macro="" textlink="">
      <xdr:nvSpPr>
        <xdr:cNvPr id="427" name="楕円 426"/>
        <xdr:cNvSpPr/>
      </xdr:nvSpPr>
      <xdr:spPr>
        <a:xfrm>
          <a:off x="8699500" y="133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114659</xdr:rowOff>
    </xdr:from>
    <xdr:ext cx="599010" cy="259045"/>
    <xdr:sp macro="" textlink="">
      <xdr:nvSpPr>
        <xdr:cNvPr id="428" name="テキスト ボックス 427"/>
        <xdr:cNvSpPr txBox="1"/>
      </xdr:nvSpPr>
      <xdr:spPr>
        <a:xfrm>
          <a:off x="8450795" y="13144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111395</xdr:rowOff>
    </xdr:from>
    <xdr:to>
      <xdr:col>41</xdr:col>
      <xdr:colOff>101600</xdr:colOff>
      <xdr:row>78</xdr:row>
      <xdr:rowOff>41545</xdr:rowOff>
    </xdr:to>
    <xdr:sp macro="" textlink="">
      <xdr:nvSpPr>
        <xdr:cNvPr id="429" name="楕円 428"/>
        <xdr:cNvSpPr/>
      </xdr:nvSpPr>
      <xdr:spPr>
        <a:xfrm>
          <a:off x="7810500" y="133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58072</xdr:rowOff>
    </xdr:from>
    <xdr:ext cx="599010" cy="259045"/>
    <xdr:sp macro="" textlink="">
      <xdr:nvSpPr>
        <xdr:cNvPr id="430" name="テキスト ボックス 429"/>
        <xdr:cNvSpPr txBox="1"/>
      </xdr:nvSpPr>
      <xdr:spPr>
        <a:xfrm>
          <a:off x="7561795" y="1308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108127</xdr:rowOff>
    </xdr:from>
    <xdr:to>
      <xdr:col>36</xdr:col>
      <xdr:colOff>165100</xdr:colOff>
      <xdr:row>79</xdr:row>
      <xdr:rowOff>38277</xdr:rowOff>
    </xdr:to>
    <xdr:sp macro="" textlink="">
      <xdr:nvSpPr>
        <xdr:cNvPr id="431" name="楕円 430"/>
        <xdr:cNvSpPr/>
      </xdr:nvSpPr>
      <xdr:spPr>
        <a:xfrm>
          <a:off x="6921500" y="1348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29404</xdr:rowOff>
    </xdr:from>
    <xdr:ext cx="534377" cy="259045"/>
    <xdr:sp macro="" textlink="">
      <xdr:nvSpPr>
        <xdr:cNvPr id="432" name="テキスト ボックス 431"/>
        <xdr:cNvSpPr txBox="1"/>
      </xdr:nvSpPr>
      <xdr:spPr>
        <a:xfrm>
          <a:off x="6705111" y="135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49749</xdr:rowOff>
    </xdr:from>
    <xdr:to>
      <xdr:col>55</xdr:col>
      <xdr:colOff>0</xdr:colOff>
      <xdr:row>98</xdr:row>
      <xdr:rowOff>77059</xdr:rowOff>
    </xdr:to>
    <xdr:cxnSp macro="">
      <xdr:nvCxnSpPr>
        <xdr:cNvPr id="459" name="直線コネクタ 458"/>
        <xdr:cNvCxnSpPr/>
      </xdr:nvCxnSpPr>
      <xdr:spPr>
        <a:xfrm>
          <a:off x="9639300" y="16851849"/>
          <a:ext cx="8382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49749</xdr:rowOff>
    </xdr:from>
    <xdr:to>
      <xdr:col>50</xdr:col>
      <xdr:colOff>114300</xdr:colOff>
      <xdr:row>98</xdr:row>
      <xdr:rowOff>102355</xdr:rowOff>
    </xdr:to>
    <xdr:cxnSp macro="">
      <xdr:nvCxnSpPr>
        <xdr:cNvPr id="462" name="直線コネクタ 461"/>
        <xdr:cNvCxnSpPr/>
      </xdr:nvCxnSpPr>
      <xdr:spPr>
        <a:xfrm flipV="1">
          <a:off x="8750300" y="16851849"/>
          <a:ext cx="8890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83358</xdr:rowOff>
    </xdr:from>
    <xdr:to>
      <xdr:col>45</xdr:col>
      <xdr:colOff>177800</xdr:colOff>
      <xdr:row>98</xdr:row>
      <xdr:rowOff>102355</xdr:rowOff>
    </xdr:to>
    <xdr:cxnSp macro="">
      <xdr:nvCxnSpPr>
        <xdr:cNvPr id="465" name="直線コネクタ 464"/>
        <xdr:cNvCxnSpPr/>
      </xdr:nvCxnSpPr>
      <xdr:spPr>
        <a:xfrm>
          <a:off x="7861300" y="16885458"/>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46183</xdr:rowOff>
    </xdr:from>
    <xdr:to>
      <xdr:col>41</xdr:col>
      <xdr:colOff>50800</xdr:colOff>
      <xdr:row>98</xdr:row>
      <xdr:rowOff>83358</xdr:rowOff>
    </xdr:to>
    <xdr:cxnSp macro="">
      <xdr:nvCxnSpPr>
        <xdr:cNvPr id="468" name="直線コネクタ 467"/>
        <xdr:cNvCxnSpPr/>
      </xdr:nvCxnSpPr>
      <xdr:spPr>
        <a:xfrm>
          <a:off x="6972300" y="16848283"/>
          <a:ext cx="889000" cy="3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54783</xdr:rowOff>
    </xdr:from>
    <xdr:to>
      <xdr:col>36</xdr:col>
      <xdr:colOff>165100</xdr:colOff>
      <xdr:row>98</xdr:row>
      <xdr:rowOff>156383</xdr:rowOff>
    </xdr:to>
    <xdr:sp macro="" textlink="">
      <xdr:nvSpPr>
        <xdr:cNvPr id="471" name="フローチャート: 判断 470"/>
        <xdr:cNvSpPr/>
      </xdr:nvSpPr>
      <xdr:spPr>
        <a:xfrm>
          <a:off x="6921500" y="1685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147510</xdr:rowOff>
    </xdr:from>
    <xdr:ext cx="534377" cy="259045"/>
    <xdr:sp macro="" textlink="">
      <xdr:nvSpPr>
        <xdr:cNvPr id="472" name="テキスト ボックス 471"/>
        <xdr:cNvSpPr txBox="1"/>
      </xdr:nvSpPr>
      <xdr:spPr>
        <a:xfrm>
          <a:off x="6705111" y="1694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26259</xdr:rowOff>
    </xdr:from>
    <xdr:to>
      <xdr:col>55</xdr:col>
      <xdr:colOff>50800</xdr:colOff>
      <xdr:row>98</xdr:row>
      <xdr:rowOff>127859</xdr:rowOff>
    </xdr:to>
    <xdr:sp macro="" textlink="">
      <xdr:nvSpPr>
        <xdr:cNvPr id="478" name="楕円 477"/>
        <xdr:cNvSpPr/>
      </xdr:nvSpPr>
      <xdr:spPr>
        <a:xfrm>
          <a:off x="10426700" y="168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3681</xdr:rowOff>
    </xdr:from>
    <xdr:ext cx="599010" cy="259045"/>
    <xdr:sp macro="" textlink="">
      <xdr:nvSpPr>
        <xdr:cNvPr id="479" name="普通建設事業費 （ うち更新整備　）該当値テキスト"/>
        <xdr:cNvSpPr txBox="1"/>
      </xdr:nvSpPr>
      <xdr:spPr>
        <a:xfrm>
          <a:off x="10528300" y="1680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170399</xdr:rowOff>
    </xdr:from>
    <xdr:to>
      <xdr:col>50</xdr:col>
      <xdr:colOff>165100</xdr:colOff>
      <xdr:row>98</xdr:row>
      <xdr:rowOff>100549</xdr:rowOff>
    </xdr:to>
    <xdr:sp macro="" textlink="">
      <xdr:nvSpPr>
        <xdr:cNvPr id="480" name="楕円 479"/>
        <xdr:cNvSpPr/>
      </xdr:nvSpPr>
      <xdr:spPr>
        <a:xfrm>
          <a:off x="9588500" y="1680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117076</xdr:rowOff>
    </xdr:from>
    <xdr:ext cx="599010" cy="259045"/>
    <xdr:sp macro="" textlink="">
      <xdr:nvSpPr>
        <xdr:cNvPr id="481" name="テキスト ボックス 480"/>
        <xdr:cNvSpPr txBox="1"/>
      </xdr:nvSpPr>
      <xdr:spPr>
        <a:xfrm>
          <a:off x="9339795" y="16576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51555</xdr:rowOff>
    </xdr:from>
    <xdr:to>
      <xdr:col>46</xdr:col>
      <xdr:colOff>38100</xdr:colOff>
      <xdr:row>98</xdr:row>
      <xdr:rowOff>153155</xdr:rowOff>
    </xdr:to>
    <xdr:sp macro="" textlink="">
      <xdr:nvSpPr>
        <xdr:cNvPr id="482" name="楕円 481"/>
        <xdr:cNvSpPr/>
      </xdr:nvSpPr>
      <xdr:spPr>
        <a:xfrm>
          <a:off x="8699500" y="1685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144282</xdr:rowOff>
    </xdr:from>
    <xdr:ext cx="534377" cy="259045"/>
    <xdr:sp macro="" textlink="">
      <xdr:nvSpPr>
        <xdr:cNvPr id="483" name="テキスト ボックス 482"/>
        <xdr:cNvSpPr txBox="1"/>
      </xdr:nvSpPr>
      <xdr:spPr>
        <a:xfrm>
          <a:off x="8483111" y="1694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32558</xdr:rowOff>
    </xdr:from>
    <xdr:to>
      <xdr:col>41</xdr:col>
      <xdr:colOff>101600</xdr:colOff>
      <xdr:row>98</xdr:row>
      <xdr:rowOff>134158</xdr:rowOff>
    </xdr:to>
    <xdr:sp macro="" textlink="">
      <xdr:nvSpPr>
        <xdr:cNvPr id="484" name="楕円 483"/>
        <xdr:cNvSpPr/>
      </xdr:nvSpPr>
      <xdr:spPr>
        <a:xfrm>
          <a:off x="7810500" y="168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125285</xdr:rowOff>
    </xdr:from>
    <xdr:ext cx="599010" cy="259045"/>
    <xdr:sp macro="" textlink="">
      <xdr:nvSpPr>
        <xdr:cNvPr id="485" name="テキスト ボックス 484"/>
        <xdr:cNvSpPr txBox="1"/>
      </xdr:nvSpPr>
      <xdr:spPr>
        <a:xfrm>
          <a:off x="7561795" y="1692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166833</xdr:rowOff>
    </xdr:from>
    <xdr:to>
      <xdr:col>36</xdr:col>
      <xdr:colOff>165100</xdr:colOff>
      <xdr:row>98</xdr:row>
      <xdr:rowOff>96983</xdr:rowOff>
    </xdr:to>
    <xdr:sp macro="" textlink="">
      <xdr:nvSpPr>
        <xdr:cNvPr id="486" name="楕円 485"/>
        <xdr:cNvSpPr/>
      </xdr:nvSpPr>
      <xdr:spPr>
        <a:xfrm>
          <a:off x="6921500" y="1679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113510</xdr:rowOff>
    </xdr:from>
    <xdr:ext cx="599010" cy="259045"/>
    <xdr:sp macro="" textlink="">
      <xdr:nvSpPr>
        <xdr:cNvPr id="487" name="テキスト ボックス 486"/>
        <xdr:cNvSpPr txBox="1"/>
      </xdr:nvSpPr>
      <xdr:spPr>
        <a:xfrm>
          <a:off x="6672795" y="1657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23743</xdr:rowOff>
    </xdr:from>
    <xdr:to>
      <xdr:col>85</xdr:col>
      <xdr:colOff>127000</xdr:colOff>
      <xdr:row>39</xdr:row>
      <xdr:rowOff>41695</xdr:rowOff>
    </xdr:to>
    <xdr:cxnSp macro="">
      <xdr:nvCxnSpPr>
        <xdr:cNvPr id="516" name="直線コネクタ 515"/>
        <xdr:cNvCxnSpPr/>
      </xdr:nvCxnSpPr>
      <xdr:spPr>
        <a:xfrm>
          <a:off x="15481300" y="6710293"/>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23743</xdr:rowOff>
    </xdr:from>
    <xdr:to>
      <xdr:col>81</xdr:col>
      <xdr:colOff>50800</xdr:colOff>
      <xdr:row>39</xdr:row>
      <xdr:rowOff>44446</xdr:rowOff>
    </xdr:to>
    <xdr:cxnSp macro="">
      <xdr:nvCxnSpPr>
        <xdr:cNvPr id="519" name="直線コネクタ 518"/>
        <xdr:cNvCxnSpPr/>
      </xdr:nvCxnSpPr>
      <xdr:spPr>
        <a:xfrm flipV="1">
          <a:off x="14592300" y="6710293"/>
          <a:ext cx="889000" cy="2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44446</xdr:rowOff>
    </xdr:from>
    <xdr:to>
      <xdr:col>76</xdr:col>
      <xdr:colOff>114300</xdr:colOff>
      <xdr:row>39</xdr:row>
      <xdr:rowOff>44446</xdr:rowOff>
    </xdr:to>
    <xdr:cxnSp macro="">
      <xdr:nvCxnSpPr>
        <xdr:cNvPr id="522" name="直線コネクタ 521"/>
        <xdr:cNvCxnSpPr/>
      </xdr:nvCxnSpPr>
      <xdr:spPr>
        <a:xfrm>
          <a:off x="13703300" y="6730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39619</xdr:rowOff>
    </xdr:from>
    <xdr:to>
      <xdr:col>71</xdr:col>
      <xdr:colOff>177800</xdr:colOff>
      <xdr:row>39</xdr:row>
      <xdr:rowOff>44446</xdr:rowOff>
    </xdr:to>
    <xdr:cxnSp macro="">
      <xdr:nvCxnSpPr>
        <xdr:cNvPr id="525" name="直線コネクタ 524"/>
        <xdr:cNvCxnSpPr/>
      </xdr:nvCxnSpPr>
      <xdr:spPr>
        <a:xfrm>
          <a:off x="12814300" y="6726169"/>
          <a:ext cx="889000" cy="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56399</xdr:rowOff>
    </xdr:from>
    <xdr:ext cx="534377" cy="259045"/>
    <xdr:sp macro="" textlink="">
      <xdr:nvSpPr>
        <xdr:cNvPr id="527" name="テキスト ボックス 526"/>
        <xdr:cNvSpPr txBox="1"/>
      </xdr:nvSpPr>
      <xdr:spPr>
        <a:xfrm>
          <a:off x="13436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140442</xdr:rowOff>
    </xdr:from>
    <xdr:to>
      <xdr:col>67</xdr:col>
      <xdr:colOff>101600</xdr:colOff>
      <xdr:row>39</xdr:row>
      <xdr:rowOff>70592</xdr:rowOff>
    </xdr:to>
    <xdr:sp macro="" textlink="">
      <xdr:nvSpPr>
        <xdr:cNvPr id="528" name="フローチャート: 判断 527"/>
        <xdr:cNvSpPr/>
      </xdr:nvSpPr>
      <xdr:spPr>
        <a:xfrm>
          <a:off x="12763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87119</xdr:rowOff>
    </xdr:from>
    <xdr:ext cx="469744" cy="259045"/>
    <xdr:sp macro="" textlink="">
      <xdr:nvSpPr>
        <xdr:cNvPr id="529" name="テキスト ボックス 528"/>
        <xdr:cNvSpPr txBox="1"/>
      </xdr:nvSpPr>
      <xdr:spPr>
        <a:xfrm>
          <a:off x="12579428" y="64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162345</xdr:rowOff>
    </xdr:from>
    <xdr:to>
      <xdr:col>85</xdr:col>
      <xdr:colOff>177800</xdr:colOff>
      <xdr:row>39</xdr:row>
      <xdr:rowOff>92495</xdr:rowOff>
    </xdr:to>
    <xdr:sp macro="" textlink="">
      <xdr:nvSpPr>
        <xdr:cNvPr id="535" name="楕円 534"/>
        <xdr:cNvSpPr/>
      </xdr:nvSpPr>
      <xdr:spPr>
        <a:xfrm>
          <a:off x="16268700" y="66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77272</xdr:rowOff>
    </xdr:from>
    <xdr:ext cx="378565" cy="259045"/>
    <xdr:sp macro="" textlink="">
      <xdr:nvSpPr>
        <xdr:cNvPr id="536" name="災害復旧事業費該当値テキスト"/>
        <xdr:cNvSpPr txBox="1"/>
      </xdr:nvSpPr>
      <xdr:spPr>
        <a:xfrm>
          <a:off x="16370300" y="6592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144393</xdr:rowOff>
    </xdr:from>
    <xdr:to>
      <xdr:col>81</xdr:col>
      <xdr:colOff>101600</xdr:colOff>
      <xdr:row>39</xdr:row>
      <xdr:rowOff>74543</xdr:rowOff>
    </xdr:to>
    <xdr:sp macro="" textlink="">
      <xdr:nvSpPr>
        <xdr:cNvPr id="537" name="楕円 536"/>
        <xdr:cNvSpPr/>
      </xdr:nvSpPr>
      <xdr:spPr>
        <a:xfrm>
          <a:off x="15430500" y="66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65670</xdr:rowOff>
    </xdr:from>
    <xdr:ext cx="469744" cy="259045"/>
    <xdr:sp macro="" textlink="">
      <xdr:nvSpPr>
        <xdr:cNvPr id="538" name="テキスト ボックス 537"/>
        <xdr:cNvSpPr txBox="1"/>
      </xdr:nvSpPr>
      <xdr:spPr>
        <a:xfrm>
          <a:off x="15246428" y="675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165096</xdr:rowOff>
    </xdr:from>
    <xdr:to>
      <xdr:col>76</xdr:col>
      <xdr:colOff>165100</xdr:colOff>
      <xdr:row>39</xdr:row>
      <xdr:rowOff>95246</xdr:rowOff>
    </xdr:to>
    <xdr:sp macro="" textlink="">
      <xdr:nvSpPr>
        <xdr:cNvPr id="539" name="楕円 538"/>
        <xdr:cNvSpPr/>
      </xdr:nvSpPr>
      <xdr:spPr>
        <a:xfrm>
          <a:off x="14541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86373</xdr:rowOff>
    </xdr:from>
    <xdr:ext cx="249299" cy="259045"/>
    <xdr:sp macro="" textlink="">
      <xdr:nvSpPr>
        <xdr:cNvPr id="540" name="テキスト ボックス 539"/>
        <xdr:cNvSpPr txBox="1"/>
      </xdr:nvSpPr>
      <xdr:spPr>
        <a:xfrm>
          <a:off x="14467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165096</xdr:rowOff>
    </xdr:from>
    <xdr:to>
      <xdr:col>72</xdr:col>
      <xdr:colOff>38100</xdr:colOff>
      <xdr:row>39</xdr:row>
      <xdr:rowOff>95246</xdr:rowOff>
    </xdr:to>
    <xdr:sp macro="" textlink="">
      <xdr:nvSpPr>
        <xdr:cNvPr id="541" name="楕円 540"/>
        <xdr:cNvSpPr/>
      </xdr:nvSpPr>
      <xdr:spPr>
        <a:xfrm>
          <a:off x="13652500" y="668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86373</xdr:rowOff>
    </xdr:from>
    <xdr:ext cx="249299" cy="259045"/>
    <xdr:sp macro="" textlink="">
      <xdr:nvSpPr>
        <xdr:cNvPr id="542" name="テキスト ボックス 541"/>
        <xdr:cNvSpPr txBox="1"/>
      </xdr:nvSpPr>
      <xdr:spPr>
        <a:xfrm>
          <a:off x="13578650" y="67729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160269</xdr:rowOff>
    </xdr:from>
    <xdr:to>
      <xdr:col>67</xdr:col>
      <xdr:colOff>101600</xdr:colOff>
      <xdr:row>39</xdr:row>
      <xdr:rowOff>90419</xdr:rowOff>
    </xdr:to>
    <xdr:sp macro="" textlink="">
      <xdr:nvSpPr>
        <xdr:cNvPr id="543" name="楕円 542"/>
        <xdr:cNvSpPr/>
      </xdr:nvSpPr>
      <xdr:spPr>
        <a:xfrm>
          <a:off x="12763500" y="667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81546</xdr:rowOff>
    </xdr:from>
    <xdr:ext cx="469744" cy="259045"/>
    <xdr:sp macro="" textlink="">
      <xdr:nvSpPr>
        <xdr:cNvPr id="544" name="テキスト ボックス 543"/>
        <xdr:cNvSpPr txBox="1"/>
      </xdr:nvSpPr>
      <xdr:spPr>
        <a:xfrm>
          <a:off x="12579428" y="676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83185</xdr:rowOff>
    </xdr:from>
    <xdr:to>
      <xdr:col>67</xdr:col>
      <xdr:colOff>101600</xdr:colOff>
      <xdr:row>59</xdr:row>
      <xdr:rowOff>13335</xdr:rowOff>
    </xdr:to>
    <xdr:sp macro="" textlink="">
      <xdr:nvSpPr>
        <xdr:cNvPr id="583" name="フローチャート: 判断 582"/>
        <xdr:cNvSpPr/>
      </xdr:nvSpPr>
      <xdr:spPr>
        <a:xfrm>
          <a:off x="12763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29862</xdr:rowOff>
    </xdr:from>
    <xdr:ext cx="313932" cy="259045"/>
    <xdr:sp macro="" textlink="">
      <xdr:nvSpPr>
        <xdr:cNvPr id="584" name="テキスト ボックス 583"/>
        <xdr:cNvSpPr txBox="1"/>
      </xdr:nvSpPr>
      <xdr:spPr>
        <a:xfrm>
          <a:off x="12657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58931</xdr:rowOff>
    </xdr:from>
    <xdr:to>
      <xdr:col>85</xdr:col>
      <xdr:colOff>127000</xdr:colOff>
      <xdr:row>77</xdr:row>
      <xdr:rowOff>62376</xdr:rowOff>
    </xdr:to>
    <xdr:cxnSp macro="">
      <xdr:nvCxnSpPr>
        <xdr:cNvPr id="628" name="直線コネクタ 627"/>
        <xdr:cNvCxnSpPr/>
      </xdr:nvCxnSpPr>
      <xdr:spPr>
        <a:xfrm>
          <a:off x="15481300" y="13260581"/>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58931</xdr:rowOff>
    </xdr:from>
    <xdr:to>
      <xdr:col>81</xdr:col>
      <xdr:colOff>50800</xdr:colOff>
      <xdr:row>77</xdr:row>
      <xdr:rowOff>72434</xdr:rowOff>
    </xdr:to>
    <xdr:cxnSp macro="">
      <xdr:nvCxnSpPr>
        <xdr:cNvPr id="631" name="直線コネクタ 630"/>
        <xdr:cNvCxnSpPr/>
      </xdr:nvCxnSpPr>
      <xdr:spPr>
        <a:xfrm flipV="1">
          <a:off x="14592300" y="1326058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72434</xdr:rowOff>
    </xdr:from>
    <xdr:to>
      <xdr:col>76</xdr:col>
      <xdr:colOff>114300</xdr:colOff>
      <xdr:row>77</xdr:row>
      <xdr:rowOff>109237</xdr:rowOff>
    </xdr:to>
    <xdr:cxnSp macro="">
      <xdr:nvCxnSpPr>
        <xdr:cNvPr id="634" name="直線コネクタ 633"/>
        <xdr:cNvCxnSpPr/>
      </xdr:nvCxnSpPr>
      <xdr:spPr>
        <a:xfrm flipV="1">
          <a:off x="13703300" y="13274084"/>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109237</xdr:rowOff>
    </xdr:from>
    <xdr:to>
      <xdr:col>71</xdr:col>
      <xdr:colOff>177800</xdr:colOff>
      <xdr:row>77</xdr:row>
      <xdr:rowOff>126921</xdr:rowOff>
    </xdr:to>
    <xdr:cxnSp macro="">
      <xdr:nvCxnSpPr>
        <xdr:cNvPr id="637" name="直線コネクタ 636"/>
        <xdr:cNvCxnSpPr/>
      </xdr:nvCxnSpPr>
      <xdr:spPr>
        <a:xfrm flipV="1">
          <a:off x="12814300" y="13310887"/>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126701</xdr:rowOff>
    </xdr:from>
    <xdr:to>
      <xdr:col>67</xdr:col>
      <xdr:colOff>101600</xdr:colOff>
      <xdr:row>78</xdr:row>
      <xdr:rowOff>56851</xdr:rowOff>
    </xdr:to>
    <xdr:sp macro="" textlink="">
      <xdr:nvSpPr>
        <xdr:cNvPr id="640" name="フローチャート: 判断 639"/>
        <xdr:cNvSpPr/>
      </xdr:nvSpPr>
      <xdr:spPr>
        <a:xfrm>
          <a:off x="12763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47978</xdr:rowOff>
    </xdr:from>
    <xdr:ext cx="599010" cy="259045"/>
    <xdr:sp macro="" textlink="">
      <xdr:nvSpPr>
        <xdr:cNvPr id="641" name="テキスト ボックス 640"/>
        <xdr:cNvSpPr txBox="1"/>
      </xdr:nvSpPr>
      <xdr:spPr>
        <a:xfrm>
          <a:off x="12514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11576</xdr:rowOff>
    </xdr:from>
    <xdr:to>
      <xdr:col>85</xdr:col>
      <xdr:colOff>177800</xdr:colOff>
      <xdr:row>77</xdr:row>
      <xdr:rowOff>113176</xdr:rowOff>
    </xdr:to>
    <xdr:sp macro="" textlink="">
      <xdr:nvSpPr>
        <xdr:cNvPr id="647" name="楕円 646"/>
        <xdr:cNvSpPr/>
      </xdr:nvSpPr>
      <xdr:spPr>
        <a:xfrm>
          <a:off x="16268700" y="132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34453</xdr:rowOff>
    </xdr:from>
    <xdr:ext cx="599010" cy="259045"/>
    <xdr:sp macro="" textlink="">
      <xdr:nvSpPr>
        <xdr:cNvPr id="648" name="公債費該当値テキスト"/>
        <xdr:cNvSpPr txBox="1"/>
      </xdr:nvSpPr>
      <xdr:spPr>
        <a:xfrm>
          <a:off x="16370300" y="130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8131</xdr:rowOff>
    </xdr:from>
    <xdr:to>
      <xdr:col>81</xdr:col>
      <xdr:colOff>101600</xdr:colOff>
      <xdr:row>77</xdr:row>
      <xdr:rowOff>109731</xdr:rowOff>
    </xdr:to>
    <xdr:sp macro="" textlink="">
      <xdr:nvSpPr>
        <xdr:cNvPr id="649" name="楕円 648"/>
        <xdr:cNvSpPr/>
      </xdr:nvSpPr>
      <xdr:spPr>
        <a:xfrm>
          <a:off x="15430500" y="1320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126258</xdr:rowOff>
    </xdr:from>
    <xdr:ext cx="599010" cy="259045"/>
    <xdr:sp macro="" textlink="">
      <xdr:nvSpPr>
        <xdr:cNvPr id="650" name="テキスト ボックス 649"/>
        <xdr:cNvSpPr txBox="1"/>
      </xdr:nvSpPr>
      <xdr:spPr>
        <a:xfrm>
          <a:off x="15181795" y="129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21634</xdr:rowOff>
    </xdr:from>
    <xdr:to>
      <xdr:col>76</xdr:col>
      <xdr:colOff>165100</xdr:colOff>
      <xdr:row>77</xdr:row>
      <xdr:rowOff>123234</xdr:rowOff>
    </xdr:to>
    <xdr:sp macro="" textlink="">
      <xdr:nvSpPr>
        <xdr:cNvPr id="651" name="楕円 650"/>
        <xdr:cNvSpPr/>
      </xdr:nvSpPr>
      <xdr:spPr>
        <a:xfrm>
          <a:off x="14541500" y="1322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139761</xdr:rowOff>
    </xdr:from>
    <xdr:ext cx="599010" cy="259045"/>
    <xdr:sp macro="" textlink="">
      <xdr:nvSpPr>
        <xdr:cNvPr id="652" name="テキスト ボックス 651"/>
        <xdr:cNvSpPr txBox="1"/>
      </xdr:nvSpPr>
      <xdr:spPr>
        <a:xfrm>
          <a:off x="14292795" y="1299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58437</xdr:rowOff>
    </xdr:from>
    <xdr:to>
      <xdr:col>72</xdr:col>
      <xdr:colOff>38100</xdr:colOff>
      <xdr:row>77</xdr:row>
      <xdr:rowOff>160037</xdr:rowOff>
    </xdr:to>
    <xdr:sp macro="" textlink="">
      <xdr:nvSpPr>
        <xdr:cNvPr id="653" name="楕円 652"/>
        <xdr:cNvSpPr/>
      </xdr:nvSpPr>
      <xdr:spPr>
        <a:xfrm>
          <a:off x="13652500" y="132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151164</xdr:rowOff>
    </xdr:from>
    <xdr:ext cx="599010" cy="259045"/>
    <xdr:sp macro="" textlink="">
      <xdr:nvSpPr>
        <xdr:cNvPr id="654" name="テキスト ボックス 653"/>
        <xdr:cNvSpPr txBox="1"/>
      </xdr:nvSpPr>
      <xdr:spPr>
        <a:xfrm>
          <a:off x="13403795" y="1335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76121</xdr:rowOff>
    </xdr:from>
    <xdr:to>
      <xdr:col>67</xdr:col>
      <xdr:colOff>101600</xdr:colOff>
      <xdr:row>78</xdr:row>
      <xdr:rowOff>6271</xdr:rowOff>
    </xdr:to>
    <xdr:sp macro="" textlink="">
      <xdr:nvSpPr>
        <xdr:cNvPr id="655" name="楕円 654"/>
        <xdr:cNvSpPr/>
      </xdr:nvSpPr>
      <xdr:spPr>
        <a:xfrm>
          <a:off x="12763500" y="13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22798</xdr:rowOff>
    </xdr:from>
    <xdr:ext cx="599010" cy="259045"/>
    <xdr:sp macro="" textlink="">
      <xdr:nvSpPr>
        <xdr:cNvPr id="656" name="テキスト ボックス 655"/>
        <xdr:cNvSpPr txBox="1"/>
      </xdr:nvSpPr>
      <xdr:spPr>
        <a:xfrm>
          <a:off x="12514795" y="1305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50312</xdr:rowOff>
    </xdr:from>
    <xdr:to>
      <xdr:col>85</xdr:col>
      <xdr:colOff>127000</xdr:colOff>
      <xdr:row>99</xdr:row>
      <xdr:rowOff>44715</xdr:rowOff>
    </xdr:to>
    <xdr:cxnSp macro="">
      <xdr:nvCxnSpPr>
        <xdr:cNvPr id="687" name="直線コネクタ 686"/>
        <xdr:cNvCxnSpPr/>
      </xdr:nvCxnSpPr>
      <xdr:spPr>
        <a:xfrm>
          <a:off x="15481300" y="16852412"/>
          <a:ext cx="838200" cy="16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164619</xdr:rowOff>
    </xdr:from>
    <xdr:ext cx="534377" cy="259045"/>
    <xdr:sp macro="" textlink="">
      <xdr:nvSpPr>
        <xdr:cNvPr id="688" name="積立金平均値テキスト"/>
        <xdr:cNvSpPr txBox="1"/>
      </xdr:nvSpPr>
      <xdr:spPr>
        <a:xfrm>
          <a:off x="16370300" y="16795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50312</xdr:rowOff>
    </xdr:from>
    <xdr:to>
      <xdr:col>81</xdr:col>
      <xdr:colOff>50800</xdr:colOff>
      <xdr:row>99</xdr:row>
      <xdr:rowOff>40311</xdr:rowOff>
    </xdr:to>
    <xdr:cxnSp macro="">
      <xdr:nvCxnSpPr>
        <xdr:cNvPr id="690" name="直線コネクタ 689"/>
        <xdr:cNvCxnSpPr/>
      </xdr:nvCxnSpPr>
      <xdr:spPr>
        <a:xfrm flipV="1">
          <a:off x="14592300" y="16852412"/>
          <a:ext cx="889000" cy="16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40311</xdr:rowOff>
    </xdr:from>
    <xdr:to>
      <xdr:col>76</xdr:col>
      <xdr:colOff>114300</xdr:colOff>
      <xdr:row>99</xdr:row>
      <xdr:rowOff>49978</xdr:rowOff>
    </xdr:to>
    <xdr:cxnSp macro="">
      <xdr:nvCxnSpPr>
        <xdr:cNvPr id="693" name="直線コネクタ 692"/>
        <xdr:cNvCxnSpPr/>
      </xdr:nvCxnSpPr>
      <xdr:spPr>
        <a:xfrm flipV="1">
          <a:off x="13703300" y="17013861"/>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49978</xdr:rowOff>
    </xdr:from>
    <xdr:to>
      <xdr:col>71</xdr:col>
      <xdr:colOff>177800</xdr:colOff>
      <xdr:row>99</xdr:row>
      <xdr:rowOff>50257</xdr:rowOff>
    </xdr:to>
    <xdr:cxnSp macro="">
      <xdr:nvCxnSpPr>
        <xdr:cNvPr id="696" name="直線コネクタ 695"/>
        <xdr:cNvCxnSpPr/>
      </xdr:nvCxnSpPr>
      <xdr:spPr>
        <a:xfrm flipV="1">
          <a:off x="12814300" y="17023528"/>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79712</xdr:rowOff>
    </xdr:from>
    <xdr:ext cx="534377" cy="259045"/>
    <xdr:sp macro="" textlink="">
      <xdr:nvSpPr>
        <xdr:cNvPr id="698" name="テキスト ボックス 697"/>
        <xdr:cNvSpPr txBox="1"/>
      </xdr:nvSpPr>
      <xdr:spPr>
        <a:xfrm>
          <a:off x="13436111" y="1671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5583</xdr:rowOff>
    </xdr:from>
    <xdr:to>
      <xdr:col>67</xdr:col>
      <xdr:colOff>101600</xdr:colOff>
      <xdr:row>99</xdr:row>
      <xdr:rowOff>107183</xdr:rowOff>
    </xdr:to>
    <xdr:sp macro="" textlink="">
      <xdr:nvSpPr>
        <xdr:cNvPr id="699" name="フローチャート: 判断 698"/>
        <xdr:cNvSpPr/>
      </xdr:nvSpPr>
      <xdr:spPr>
        <a:xfrm>
          <a:off x="12763500" y="169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98310</xdr:rowOff>
    </xdr:from>
    <xdr:ext cx="534377" cy="259045"/>
    <xdr:sp macro="" textlink="">
      <xdr:nvSpPr>
        <xdr:cNvPr id="700" name="テキスト ボックス 699"/>
        <xdr:cNvSpPr txBox="1"/>
      </xdr:nvSpPr>
      <xdr:spPr>
        <a:xfrm>
          <a:off x="12547111" y="1707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165365</xdr:rowOff>
    </xdr:from>
    <xdr:to>
      <xdr:col>85</xdr:col>
      <xdr:colOff>177800</xdr:colOff>
      <xdr:row>99</xdr:row>
      <xdr:rowOff>95515</xdr:rowOff>
    </xdr:to>
    <xdr:sp macro="" textlink="">
      <xdr:nvSpPr>
        <xdr:cNvPr id="706" name="楕円 705"/>
        <xdr:cNvSpPr/>
      </xdr:nvSpPr>
      <xdr:spPr>
        <a:xfrm>
          <a:off x="16268700" y="169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120168</xdr:rowOff>
    </xdr:from>
    <xdr:ext cx="534377" cy="259045"/>
    <xdr:sp macro="" textlink="">
      <xdr:nvSpPr>
        <xdr:cNvPr id="707" name="積立金該当値テキスト"/>
        <xdr:cNvSpPr txBox="1"/>
      </xdr:nvSpPr>
      <xdr:spPr>
        <a:xfrm>
          <a:off x="16370300" y="1692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170962</xdr:rowOff>
    </xdr:from>
    <xdr:to>
      <xdr:col>81</xdr:col>
      <xdr:colOff>101600</xdr:colOff>
      <xdr:row>98</xdr:row>
      <xdr:rowOff>101112</xdr:rowOff>
    </xdr:to>
    <xdr:sp macro="" textlink="">
      <xdr:nvSpPr>
        <xdr:cNvPr id="708" name="楕円 707"/>
        <xdr:cNvSpPr/>
      </xdr:nvSpPr>
      <xdr:spPr>
        <a:xfrm>
          <a:off x="15430500" y="1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117639</xdr:rowOff>
    </xdr:from>
    <xdr:ext cx="599010" cy="259045"/>
    <xdr:sp macro="" textlink="">
      <xdr:nvSpPr>
        <xdr:cNvPr id="709" name="テキスト ボックス 708"/>
        <xdr:cNvSpPr txBox="1"/>
      </xdr:nvSpPr>
      <xdr:spPr>
        <a:xfrm>
          <a:off x="15181795" y="1657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160961</xdr:rowOff>
    </xdr:from>
    <xdr:to>
      <xdr:col>76</xdr:col>
      <xdr:colOff>165100</xdr:colOff>
      <xdr:row>99</xdr:row>
      <xdr:rowOff>91111</xdr:rowOff>
    </xdr:to>
    <xdr:sp macro="" textlink="">
      <xdr:nvSpPr>
        <xdr:cNvPr id="710" name="楕円 709"/>
        <xdr:cNvSpPr/>
      </xdr:nvSpPr>
      <xdr:spPr>
        <a:xfrm>
          <a:off x="14541500" y="1696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82238</xdr:rowOff>
    </xdr:from>
    <xdr:ext cx="534377" cy="259045"/>
    <xdr:sp macro="" textlink="">
      <xdr:nvSpPr>
        <xdr:cNvPr id="711" name="テキスト ボックス 710"/>
        <xdr:cNvSpPr txBox="1"/>
      </xdr:nvSpPr>
      <xdr:spPr>
        <a:xfrm>
          <a:off x="14325111" y="1705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170628</xdr:rowOff>
    </xdr:from>
    <xdr:to>
      <xdr:col>72</xdr:col>
      <xdr:colOff>38100</xdr:colOff>
      <xdr:row>99</xdr:row>
      <xdr:rowOff>100778</xdr:rowOff>
    </xdr:to>
    <xdr:sp macro="" textlink="">
      <xdr:nvSpPr>
        <xdr:cNvPr id="712" name="楕円 711"/>
        <xdr:cNvSpPr/>
      </xdr:nvSpPr>
      <xdr:spPr>
        <a:xfrm>
          <a:off x="13652500" y="169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91905</xdr:rowOff>
    </xdr:from>
    <xdr:ext cx="534377" cy="259045"/>
    <xdr:sp macro="" textlink="">
      <xdr:nvSpPr>
        <xdr:cNvPr id="713" name="テキスト ボックス 712"/>
        <xdr:cNvSpPr txBox="1"/>
      </xdr:nvSpPr>
      <xdr:spPr>
        <a:xfrm>
          <a:off x="13436111" y="170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170907</xdr:rowOff>
    </xdr:from>
    <xdr:to>
      <xdr:col>67</xdr:col>
      <xdr:colOff>101600</xdr:colOff>
      <xdr:row>99</xdr:row>
      <xdr:rowOff>101057</xdr:rowOff>
    </xdr:to>
    <xdr:sp macro="" textlink="">
      <xdr:nvSpPr>
        <xdr:cNvPr id="714" name="楕円 713"/>
        <xdr:cNvSpPr/>
      </xdr:nvSpPr>
      <xdr:spPr>
        <a:xfrm>
          <a:off x="12763500" y="169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117584</xdr:rowOff>
    </xdr:from>
    <xdr:ext cx="534377" cy="259045"/>
    <xdr:sp macro="" textlink="">
      <xdr:nvSpPr>
        <xdr:cNvPr id="715" name="テキスト ボックス 714"/>
        <xdr:cNvSpPr txBox="1"/>
      </xdr:nvSpPr>
      <xdr:spPr>
        <a:xfrm>
          <a:off x="12547111" y="167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80346</xdr:rowOff>
    </xdr:from>
    <xdr:to>
      <xdr:col>98</xdr:col>
      <xdr:colOff>38100</xdr:colOff>
      <xdr:row>39</xdr:row>
      <xdr:rowOff>10496</xdr:rowOff>
    </xdr:to>
    <xdr:sp macro="" textlink="">
      <xdr:nvSpPr>
        <xdr:cNvPr id="756" name="フローチャート: 判断 755"/>
        <xdr:cNvSpPr/>
      </xdr:nvSpPr>
      <xdr:spPr>
        <a:xfrm>
          <a:off x="18605500" y="6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27024</xdr:rowOff>
    </xdr:from>
    <xdr:ext cx="469744" cy="259045"/>
    <xdr:sp macro="" textlink="">
      <xdr:nvSpPr>
        <xdr:cNvPr id="757" name="テキスト ボックス 756"/>
        <xdr:cNvSpPr txBox="1"/>
      </xdr:nvSpPr>
      <xdr:spPr>
        <a:xfrm>
          <a:off x="18421428" y="637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123527</xdr:rowOff>
    </xdr:from>
    <xdr:to>
      <xdr:col>116</xdr:col>
      <xdr:colOff>63500</xdr:colOff>
      <xdr:row>57</xdr:row>
      <xdr:rowOff>125165</xdr:rowOff>
    </xdr:to>
    <xdr:cxnSp macro="">
      <xdr:nvCxnSpPr>
        <xdr:cNvPr id="801" name="直線コネクタ 800"/>
        <xdr:cNvCxnSpPr/>
      </xdr:nvCxnSpPr>
      <xdr:spPr>
        <a:xfrm>
          <a:off x="21323300" y="9896177"/>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123527</xdr:rowOff>
    </xdr:from>
    <xdr:to>
      <xdr:col>111</xdr:col>
      <xdr:colOff>177800</xdr:colOff>
      <xdr:row>57</xdr:row>
      <xdr:rowOff>129242</xdr:rowOff>
    </xdr:to>
    <xdr:cxnSp macro="">
      <xdr:nvCxnSpPr>
        <xdr:cNvPr id="804" name="直線コネクタ 803"/>
        <xdr:cNvCxnSpPr/>
      </xdr:nvCxnSpPr>
      <xdr:spPr>
        <a:xfrm flipV="1">
          <a:off x="20434300" y="989617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129242</xdr:rowOff>
    </xdr:from>
    <xdr:to>
      <xdr:col>107</xdr:col>
      <xdr:colOff>50800</xdr:colOff>
      <xdr:row>57</xdr:row>
      <xdr:rowOff>133756</xdr:rowOff>
    </xdr:to>
    <xdr:cxnSp macro="">
      <xdr:nvCxnSpPr>
        <xdr:cNvPr id="807" name="直線コネクタ 806"/>
        <xdr:cNvCxnSpPr/>
      </xdr:nvCxnSpPr>
      <xdr:spPr>
        <a:xfrm flipV="1">
          <a:off x="19545300" y="9901892"/>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133756</xdr:rowOff>
    </xdr:from>
    <xdr:to>
      <xdr:col>102</xdr:col>
      <xdr:colOff>114300</xdr:colOff>
      <xdr:row>57</xdr:row>
      <xdr:rowOff>140043</xdr:rowOff>
    </xdr:to>
    <xdr:cxnSp macro="">
      <xdr:nvCxnSpPr>
        <xdr:cNvPr id="810" name="直線コネクタ 809"/>
        <xdr:cNvCxnSpPr/>
      </xdr:nvCxnSpPr>
      <xdr:spPr>
        <a:xfrm flipV="1">
          <a:off x="18656300" y="990640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52343</xdr:rowOff>
    </xdr:from>
    <xdr:to>
      <xdr:col>98</xdr:col>
      <xdr:colOff>38100</xdr:colOff>
      <xdr:row>58</xdr:row>
      <xdr:rowOff>153943</xdr:rowOff>
    </xdr:to>
    <xdr:sp macro="" textlink="">
      <xdr:nvSpPr>
        <xdr:cNvPr id="813" name="フローチャート: 判断 812"/>
        <xdr:cNvSpPr/>
      </xdr:nvSpPr>
      <xdr:spPr>
        <a:xfrm>
          <a:off x="18605500" y="99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145070</xdr:rowOff>
    </xdr:from>
    <xdr:ext cx="469744" cy="259045"/>
    <xdr:sp macro="" textlink="">
      <xdr:nvSpPr>
        <xdr:cNvPr id="814" name="テキスト ボックス 813"/>
        <xdr:cNvSpPr txBox="1"/>
      </xdr:nvSpPr>
      <xdr:spPr>
        <a:xfrm>
          <a:off x="18421428" y="1008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74365</xdr:rowOff>
    </xdr:from>
    <xdr:to>
      <xdr:col>116</xdr:col>
      <xdr:colOff>114300</xdr:colOff>
      <xdr:row>58</xdr:row>
      <xdr:rowOff>4515</xdr:rowOff>
    </xdr:to>
    <xdr:sp macro="" textlink="">
      <xdr:nvSpPr>
        <xdr:cNvPr id="820" name="楕円 819"/>
        <xdr:cNvSpPr/>
      </xdr:nvSpPr>
      <xdr:spPr>
        <a:xfrm>
          <a:off x="22110700" y="984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97242</xdr:rowOff>
    </xdr:from>
    <xdr:ext cx="534377" cy="259045"/>
    <xdr:sp macro="" textlink="">
      <xdr:nvSpPr>
        <xdr:cNvPr id="821" name="貸付金該当値テキスト"/>
        <xdr:cNvSpPr txBox="1"/>
      </xdr:nvSpPr>
      <xdr:spPr>
        <a:xfrm>
          <a:off x="22212300" y="96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72727</xdr:rowOff>
    </xdr:from>
    <xdr:to>
      <xdr:col>112</xdr:col>
      <xdr:colOff>38100</xdr:colOff>
      <xdr:row>58</xdr:row>
      <xdr:rowOff>2877</xdr:rowOff>
    </xdr:to>
    <xdr:sp macro="" textlink="">
      <xdr:nvSpPr>
        <xdr:cNvPr id="822" name="楕円 821"/>
        <xdr:cNvSpPr/>
      </xdr:nvSpPr>
      <xdr:spPr>
        <a:xfrm>
          <a:off x="21272500" y="98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19404</xdr:rowOff>
    </xdr:from>
    <xdr:ext cx="534377" cy="259045"/>
    <xdr:sp macro="" textlink="">
      <xdr:nvSpPr>
        <xdr:cNvPr id="823" name="テキスト ボックス 822"/>
        <xdr:cNvSpPr txBox="1"/>
      </xdr:nvSpPr>
      <xdr:spPr>
        <a:xfrm>
          <a:off x="21056111" y="96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78442</xdr:rowOff>
    </xdr:from>
    <xdr:to>
      <xdr:col>107</xdr:col>
      <xdr:colOff>101600</xdr:colOff>
      <xdr:row>58</xdr:row>
      <xdr:rowOff>8592</xdr:rowOff>
    </xdr:to>
    <xdr:sp macro="" textlink="">
      <xdr:nvSpPr>
        <xdr:cNvPr id="824" name="楕円 823"/>
        <xdr:cNvSpPr/>
      </xdr:nvSpPr>
      <xdr:spPr>
        <a:xfrm>
          <a:off x="20383500" y="98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25119</xdr:rowOff>
    </xdr:from>
    <xdr:ext cx="534377" cy="259045"/>
    <xdr:sp macro="" textlink="">
      <xdr:nvSpPr>
        <xdr:cNvPr id="825" name="テキスト ボックス 824"/>
        <xdr:cNvSpPr txBox="1"/>
      </xdr:nvSpPr>
      <xdr:spPr>
        <a:xfrm>
          <a:off x="20167111" y="96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82956</xdr:rowOff>
    </xdr:from>
    <xdr:to>
      <xdr:col>102</xdr:col>
      <xdr:colOff>165100</xdr:colOff>
      <xdr:row>58</xdr:row>
      <xdr:rowOff>13106</xdr:rowOff>
    </xdr:to>
    <xdr:sp macro="" textlink="">
      <xdr:nvSpPr>
        <xdr:cNvPr id="826" name="楕円 825"/>
        <xdr:cNvSpPr/>
      </xdr:nvSpPr>
      <xdr:spPr>
        <a:xfrm>
          <a:off x="19494500" y="98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29633</xdr:rowOff>
    </xdr:from>
    <xdr:ext cx="534377" cy="259045"/>
    <xdr:sp macro="" textlink="">
      <xdr:nvSpPr>
        <xdr:cNvPr id="827" name="テキスト ボックス 826"/>
        <xdr:cNvSpPr txBox="1"/>
      </xdr:nvSpPr>
      <xdr:spPr>
        <a:xfrm>
          <a:off x="19278111" y="963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89243</xdr:rowOff>
    </xdr:from>
    <xdr:to>
      <xdr:col>98</xdr:col>
      <xdr:colOff>38100</xdr:colOff>
      <xdr:row>58</xdr:row>
      <xdr:rowOff>19393</xdr:rowOff>
    </xdr:to>
    <xdr:sp macro="" textlink="">
      <xdr:nvSpPr>
        <xdr:cNvPr id="828" name="楕円 827"/>
        <xdr:cNvSpPr/>
      </xdr:nvSpPr>
      <xdr:spPr>
        <a:xfrm>
          <a:off x="18605500" y="98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35920</xdr:rowOff>
    </xdr:from>
    <xdr:ext cx="534377" cy="259045"/>
    <xdr:sp macro="" textlink="">
      <xdr:nvSpPr>
        <xdr:cNvPr id="829" name="テキスト ボックス 828"/>
        <xdr:cNvSpPr txBox="1"/>
      </xdr:nvSpPr>
      <xdr:spPr>
        <a:xfrm>
          <a:off x="18389111" y="96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155108</xdr:rowOff>
    </xdr:from>
    <xdr:to>
      <xdr:col>116</xdr:col>
      <xdr:colOff>63500</xdr:colOff>
      <xdr:row>76</xdr:row>
      <xdr:rowOff>42866</xdr:rowOff>
    </xdr:to>
    <xdr:cxnSp macro="">
      <xdr:nvCxnSpPr>
        <xdr:cNvPr id="856" name="直線コネクタ 855"/>
        <xdr:cNvCxnSpPr/>
      </xdr:nvCxnSpPr>
      <xdr:spPr>
        <a:xfrm flipV="1">
          <a:off x="21323300" y="13013858"/>
          <a:ext cx="8382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42866</xdr:rowOff>
    </xdr:from>
    <xdr:to>
      <xdr:col>111</xdr:col>
      <xdr:colOff>177800</xdr:colOff>
      <xdr:row>76</xdr:row>
      <xdr:rowOff>102927</xdr:rowOff>
    </xdr:to>
    <xdr:cxnSp macro="">
      <xdr:nvCxnSpPr>
        <xdr:cNvPr id="859" name="直線コネクタ 858"/>
        <xdr:cNvCxnSpPr/>
      </xdr:nvCxnSpPr>
      <xdr:spPr>
        <a:xfrm flipV="1">
          <a:off x="20434300" y="13073066"/>
          <a:ext cx="889000" cy="6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102927</xdr:rowOff>
    </xdr:from>
    <xdr:to>
      <xdr:col>107</xdr:col>
      <xdr:colOff>50800</xdr:colOff>
      <xdr:row>76</xdr:row>
      <xdr:rowOff>112607</xdr:rowOff>
    </xdr:to>
    <xdr:cxnSp macro="">
      <xdr:nvCxnSpPr>
        <xdr:cNvPr id="862" name="直線コネクタ 861"/>
        <xdr:cNvCxnSpPr/>
      </xdr:nvCxnSpPr>
      <xdr:spPr>
        <a:xfrm flipV="1">
          <a:off x="19545300" y="13133127"/>
          <a:ext cx="889000" cy="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112607</xdr:rowOff>
    </xdr:from>
    <xdr:to>
      <xdr:col>102</xdr:col>
      <xdr:colOff>114300</xdr:colOff>
      <xdr:row>76</xdr:row>
      <xdr:rowOff>137455</xdr:rowOff>
    </xdr:to>
    <xdr:cxnSp macro="">
      <xdr:nvCxnSpPr>
        <xdr:cNvPr id="865" name="直線コネクタ 864"/>
        <xdr:cNvCxnSpPr/>
      </xdr:nvCxnSpPr>
      <xdr:spPr>
        <a:xfrm flipV="1">
          <a:off x="18656300" y="13142807"/>
          <a:ext cx="889000" cy="2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57669</xdr:rowOff>
    </xdr:from>
    <xdr:ext cx="599010" cy="259045"/>
    <xdr:sp macro="" textlink="">
      <xdr:nvSpPr>
        <xdr:cNvPr id="867" name="テキスト ボックス 866"/>
        <xdr:cNvSpPr txBox="1"/>
      </xdr:nvSpPr>
      <xdr:spPr>
        <a:xfrm>
          <a:off x="19245795" y="1274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61934</xdr:rowOff>
    </xdr:from>
    <xdr:to>
      <xdr:col>98</xdr:col>
      <xdr:colOff>38100</xdr:colOff>
      <xdr:row>76</xdr:row>
      <xdr:rowOff>163534</xdr:rowOff>
    </xdr:to>
    <xdr:sp macro="" textlink="">
      <xdr:nvSpPr>
        <xdr:cNvPr id="868" name="フローチャート: 判断 867"/>
        <xdr:cNvSpPr/>
      </xdr:nvSpPr>
      <xdr:spPr>
        <a:xfrm>
          <a:off x="18605500" y="1309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8611</xdr:rowOff>
    </xdr:from>
    <xdr:ext cx="534377" cy="259045"/>
    <xdr:sp macro="" textlink="">
      <xdr:nvSpPr>
        <xdr:cNvPr id="869" name="テキスト ボックス 868"/>
        <xdr:cNvSpPr txBox="1"/>
      </xdr:nvSpPr>
      <xdr:spPr>
        <a:xfrm>
          <a:off x="18389111" y="1286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104308</xdr:rowOff>
    </xdr:from>
    <xdr:to>
      <xdr:col>116</xdr:col>
      <xdr:colOff>114300</xdr:colOff>
      <xdr:row>76</xdr:row>
      <xdr:rowOff>34457</xdr:rowOff>
    </xdr:to>
    <xdr:sp macro="" textlink="">
      <xdr:nvSpPr>
        <xdr:cNvPr id="875" name="楕円 874"/>
        <xdr:cNvSpPr/>
      </xdr:nvSpPr>
      <xdr:spPr>
        <a:xfrm>
          <a:off x="22110700" y="129630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127185</xdr:rowOff>
    </xdr:from>
    <xdr:ext cx="599010" cy="259045"/>
    <xdr:sp macro="" textlink="">
      <xdr:nvSpPr>
        <xdr:cNvPr id="876" name="繰出金該当値テキスト"/>
        <xdr:cNvSpPr txBox="1"/>
      </xdr:nvSpPr>
      <xdr:spPr>
        <a:xfrm>
          <a:off x="22212300" y="1281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163516</xdr:rowOff>
    </xdr:from>
    <xdr:to>
      <xdr:col>112</xdr:col>
      <xdr:colOff>38100</xdr:colOff>
      <xdr:row>76</xdr:row>
      <xdr:rowOff>93666</xdr:rowOff>
    </xdr:to>
    <xdr:sp macro="" textlink="">
      <xdr:nvSpPr>
        <xdr:cNvPr id="877" name="楕円 876"/>
        <xdr:cNvSpPr/>
      </xdr:nvSpPr>
      <xdr:spPr>
        <a:xfrm>
          <a:off x="21272500" y="130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84793</xdr:rowOff>
    </xdr:from>
    <xdr:ext cx="534377" cy="259045"/>
    <xdr:sp macro="" textlink="">
      <xdr:nvSpPr>
        <xdr:cNvPr id="878" name="テキスト ボックス 877"/>
        <xdr:cNvSpPr txBox="1"/>
      </xdr:nvSpPr>
      <xdr:spPr>
        <a:xfrm>
          <a:off x="21056111" y="131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52127</xdr:rowOff>
    </xdr:from>
    <xdr:to>
      <xdr:col>107</xdr:col>
      <xdr:colOff>101600</xdr:colOff>
      <xdr:row>76</xdr:row>
      <xdr:rowOff>153727</xdr:rowOff>
    </xdr:to>
    <xdr:sp macro="" textlink="">
      <xdr:nvSpPr>
        <xdr:cNvPr id="879" name="楕円 878"/>
        <xdr:cNvSpPr/>
      </xdr:nvSpPr>
      <xdr:spPr>
        <a:xfrm>
          <a:off x="20383500" y="130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144854</xdr:rowOff>
    </xdr:from>
    <xdr:ext cx="534377" cy="259045"/>
    <xdr:sp macro="" textlink="">
      <xdr:nvSpPr>
        <xdr:cNvPr id="880" name="テキスト ボックス 879"/>
        <xdr:cNvSpPr txBox="1"/>
      </xdr:nvSpPr>
      <xdr:spPr>
        <a:xfrm>
          <a:off x="20167111" y="131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61807</xdr:rowOff>
    </xdr:from>
    <xdr:to>
      <xdr:col>102</xdr:col>
      <xdr:colOff>165100</xdr:colOff>
      <xdr:row>76</xdr:row>
      <xdr:rowOff>163407</xdr:rowOff>
    </xdr:to>
    <xdr:sp macro="" textlink="">
      <xdr:nvSpPr>
        <xdr:cNvPr id="881" name="楕円 880"/>
        <xdr:cNvSpPr/>
      </xdr:nvSpPr>
      <xdr:spPr>
        <a:xfrm>
          <a:off x="19494500" y="130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154534</xdr:rowOff>
    </xdr:from>
    <xdr:ext cx="534377" cy="259045"/>
    <xdr:sp macro="" textlink="">
      <xdr:nvSpPr>
        <xdr:cNvPr id="882" name="テキスト ボックス 881"/>
        <xdr:cNvSpPr txBox="1"/>
      </xdr:nvSpPr>
      <xdr:spPr>
        <a:xfrm>
          <a:off x="19278111" y="1318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86655</xdr:rowOff>
    </xdr:from>
    <xdr:to>
      <xdr:col>98</xdr:col>
      <xdr:colOff>38100</xdr:colOff>
      <xdr:row>77</xdr:row>
      <xdr:rowOff>16805</xdr:rowOff>
    </xdr:to>
    <xdr:sp macro="" textlink="">
      <xdr:nvSpPr>
        <xdr:cNvPr id="883" name="楕円 882"/>
        <xdr:cNvSpPr/>
      </xdr:nvSpPr>
      <xdr:spPr>
        <a:xfrm>
          <a:off x="18605500" y="1311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7932</xdr:rowOff>
    </xdr:from>
    <xdr:ext cx="534377" cy="259045"/>
    <xdr:sp macro="" textlink="">
      <xdr:nvSpPr>
        <xdr:cNvPr id="884" name="テキスト ボックス 883"/>
        <xdr:cNvSpPr txBox="1"/>
      </xdr:nvSpPr>
      <xdr:spPr>
        <a:xfrm>
          <a:off x="18389111" y="132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平均団体よりも高くなっているのは、人件費、維持補修費、扶助費、普通建設事業費（うち新規整備）、公債費、貸付金、繰出金の７項目である。類似団体と比べ、本町は広大な面積を有していることから、それに伴う道路改良などの生活基盤整備が必要となり、近年は公共施設の老朽化に伴う建て替えにより、公債費が高くなっている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北海道蘭越町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4,717
4,683
449.78
6,549,573
6,148,853
379,762
3,307,600
8,517,888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170504</xdr:rowOff>
    </xdr:from>
    <xdr:to>
      <xdr:col>24</xdr:col>
      <xdr:colOff>63500</xdr:colOff>
      <xdr:row>38</xdr:row>
      <xdr:rowOff>692</xdr:rowOff>
    </xdr:to>
    <xdr:cxnSp macro="">
      <xdr:nvCxnSpPr>
        <xdr:cNvPr id="60" name="直線コネクタ 59"/>
        <xdr:cNvCxnSpPr/>
      </xdr:nvCxnSpPr>
      <xdr:spPr>
        <a:xfrm flipV="1">
          <a:off x="3797300" y="651415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692</xdr:rowOff>
    </xdr:from>
    <xdr:to>
      <xdr:col>19</xdr:col>
      <xdr:colOff>177800</xdr:colOff>
      <xdr:row>38</xdr:row>
      <xdr:rowOff>10846</xdr:rowOff>
    </xdr:to>
    <xdr:cxnSp macro="">
      <xdr:nvCxnSpPr>
        <xdr:cNvPr id="63" name="直線コネクタ 62"/>
        <xdr:cNvCxnSpPr/>
      </xdr:nvCxnSpPr>
      <xdr:spPr>
        <a:xfrm flipV="1">
          <a:off x="2908300" y="6515792"/>
          <a:ext cx="889000" cy="1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6007</xdr:rowOff>
    </xdr:from>
    <xdr:to>
      <xdr:col>15</xdr:col>
      <xdr:colOff>50800</xdr:colOff>
      <xdr:row>38</xdr:row>
      <xdr:rowOff>10846</xdr:rowOff>
    </xdr:to>
    <xdr:cxnSp macro="">
      <xdr:nvCxnSpPr>
        <xdr:cNvPr id="66" name="直線コネクタ 65"/>
        <xdr:cNvCxnSpPr/>
      </xdr:nvCxnSpPr>
      <xdr:spPr>
        <a:xfrm>
          <a:off x="2019300" y="6521107"/>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6007</xdr:rowOff>
    </xdr:from>
    <xdr:to>
      <xdr:col>10</xdr:col>
      <xdr:colOff>114300</xdr:colOff>
      <xdr:row>38</xdr:row>
      <xdr:rowOff>16961</xdr:rowOff>
    </xdr:to>
    <xdr:cxnSp macro="">
      <xdr:nvCxnSpPr>
        <xdr:cNvPr id="69" name="直線コネクタ 68"/>
        <xdr:cNvCxnSpPr/>
      </xdr:nvCxnSpPr>
      <xdr:spPr>
        <a:xfrm flipV="1">
          <a:off x="1130300" y="6521107"/>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126981</xdr:rowOff>
    </xdr:from>
    <xdr:to>
      <xdr:col>6</xdr:col>
      <xdr:colOff>38100</xdr:colOff>
      <xdr:row>38</xdr:row>
      <xdr:rowOff>57131</xdr:rowOff>
    </xdr:to>
    <xdr:sp macro="" textlink="">
      <xdr:nvSpPr>
        <xdr:cNvPr id="72" name="フローチャート: 判断 71"/>
        <xdr:cNvSpPr/>
      </xdr:nvSpPr>
      <xdr:spPr>
        <a:xfrm>
          <a:off x="1079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73658</xdr:rowOff>
    </xdr:from>
    <xdr:ext cx="534377" cy="259045"/>
    <xdr:sp macro="" textlink="">
      <xdr:nvSpPr>
        <xdr:cNvPr id="73" name="テキスト ボックス 72"/>
        <xdr:cNvSpPr txBox="1"/>
      </xdr:nvSpPr>
      <xdr:spPr>
        <a:xfrm>
          <a:off x="863111" y="624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119704</xdr:rowOff>
    </xdr:from>
    <xdr:to>
      <xdr:col>24</xdr:col>
      <xdr:colOff>114300</xdr:colOff>
      <xdr:row>38</xdr:row>
      <xdr:rowOff>49854</xdr:rowOff>
    </xdr:to>
    <xdr:sp macro="" textlink="">
      <xdr:nvSpPr>
        <xdr:cNvPr id="79" name="楕円 78"/>
        <xdr:cNvSpPr/>
      </xdr:nvSpPr>
      <xdr:spPr>
        <a:xfrm>
          <a:off x="4584700" y="64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34631</xdr:rowOff>
    </xdr:from>
    <xdr:ext cx="534377" cy="259045"/>
    <xdr:sp macro="" textlink="">
      <xdr:nvSpPr>
        <xdr:cNvPr id="80" name="議会費該当値テキスト"/>
        <xdr:cNvSpPr txBox="1"/>
      </xdr:nvSpPr>
      <xdr:spPr>
        <a:xfrm>
          <a:off x="4686300" y="63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121342</xdr:rowOff>
    </xdr:from>
    <xdr:to>
      <xdr:col>20</xdr:col>
      <xdr:colOff>38100</xdr:colOff>
      <xdr:row>38</xdr:row>
      <xdr:rowOff>51492</xdr:rowOff>
    </xdr:to>
    <xdr:sp macro="" textlink="">
      <xdr:nvSpPr>
        <xdr:cNvPr id="81" name="楕円 80"/>
        <xdr:cNvSpPr/>
      </xdr:nvSpPr>
      <xdr:spPr>
        <a:xfrm>
          <a:off x="3746500" y="64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42619</xdr:rowOff>
    </xdr:from>
    <xdr:ext cx="534377" cy="259045"/>
    <xdr:sp macro="" textlink="">
      <xdr:nvSpPr>
        <xdr:cNvPr id="82" name="テキスト ボックス 81"/>
        <xdr:cNvSpPr txBox="1"/>
      </xdr:nvSpPr>
      <xdr:spPr>
        <a:xfrm>
          <a:off x="3530111" y="65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131496</xdr:rowOff>
    </xdr:from>
    <xdr:to>
      <xdr:col>15</xdr:col>
      <xdr:colOff>101600</xdr:colOff>
      <xdr:row>38</xdr:row>
      <xdr:rowOff>61646</xdr:rowOff>
    </xdr:to>
    <xdr:sp macro="" textlink="">
      <xdr:nvSpPr>
        <xdr:cNvPr id="83" name="楕円 82"/>
        <xdr:cNvSpPr/>
      </xdr:nvSpPr>
      <xdr:spPr>
        <a:xfrm>
          <a:off x="2857500" y="64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52773</xdr:rowOff>
    </xdr:from>
    <xdr:ext cx="534377" cy="259045"/>
    <xdr:sp macro="" textlink="">
      <xdr:nvSpPr>
        <xdr:cNvPr id="84" name="テキスト ボックス 83"/>
        <xdr:cNvSpPr txBox="1"/>
      </xdr:nvSpPr>
      <xdr:spPr>
        <a:xfrm>
          <a:off x="2641111" y="656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126657</xdr:rowOff>
    </xdr:from>
    <xdr:to>
      <xdr:col>10</xdr:col>
      <xdr:colOff>165100</xdr:colOff>
      <xdr:row>38</xdr:row>
      <xdr:rowOff>56807</xdr:rowOff>
    </xdr:to>
    <xdr:sp macro="" textlink="">
      <xdr:nvSpPr>
        <xdr:cNvPr id="85" name="楕円 84"/>
        <xdr:cNvSpPr/>
      </xdr:nvSpPr>
      <xdr:spPr>
        <a:xfrm>
          <a:off x="1968500" y="64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47934</xdr:rowOff>
    </xdr:from>
    <xdr:ext cx="534377" cy="259045"/>
    <xdr:sp macro="" textlink="">
      <xdr:nvSpPr>
        <xdr:cNvPr id="86" name="テキスト ボックス 85"/>
        <xdr:cNvSpPr txBox="1"/>
      </xdr:nvSpPr>
      <xdr:spPr>
        <a:xfrm>
          <a:off x="1752111" y="65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137611</xdr:rowOff>
    </xdr:from>
    <xdr:to>
      <xdr:col>6</xdr:col>
      <xdr:colOff>38100</xdr:colOff>
      <xdr:row>38</xdr:row>
      <xdr:rowOff>67761</xdr:rowOff>
    </xdr:to>
    <xdr:sp macro="" textlink="">
      <xdr:nvSpPr>
        <xdr:cNvPr id="87" name="楕円 86"/>
        <xdr:cNvSpPr/>
      </xdr:nvSpPr>
      <xdr:spPr>
        <a:xfrm>
          <a:off x="1079500" y="64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58888</xdr:rowOff>
    </xdr:from>
    <xdr:ext cx="534377" cy="259045"/>
    <xdr:sp macro="" textlink="">
      <xdr:nvSpPr>
        <xdr:cNvPr id="88" name="テキスト ボックス 87"/>
        <xdr:cNvSpPr txBox="1"/>
      </xdr:nvSpPr>
      <xdr:spPr>
        <a:xfrm>
          <a:off x="863111" y="65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134351</xdr:rowOff>
    </xdr:from>
    <xdr:to>
      <xdr:col>24</xdr:col>
      <xdr:colOff>63500</xdr:colOff>
      <xdr:row>58</xdr:row>
      <xdr:rowOff>45935</xdr:rowOff>
    </xdr:to>
    <xdr:cxnSp macro="">
      <xdr:nvCxnSpPr>
        <xdr:cNvPr id="115" name="直線コネクタ 114"/>
        <xdr:cNvCxnSpPr/>
      </xdr:nvCxnSpPr>
      <xdr:spPr>
        <a:xfrm>
          <a:off x="3797300" y="9907001"/>
          <a:ext cx="838200" cy="8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134351</xdr:rowOff>
    </xdr:from>
    <xdr:to>
      <xdr:col>19</xdr:col>
      <xdr:colOff>177800</xdr:colOff>
      <xdr:row>58</xdr:row>
      <xdr:rowOff>40901</xdr:rowOff>
    </xdr:to>
    <xdr:cxnSp macro="">
      <xdr:nvCxnSpPr>
        <xdr:cNvPr id="118" name="直線コネクタ 117"/>
        <xdr:cNvCxnSpPr/>
      </xdr:nvCxnSpPr>
      <xdr:spPr>
        <a:xfrm flipV="1">
          <a:off x="2908300" y="9907001"/>
          <a:ext cx="889000" cy="7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175</xdr:rowOff>
    </xdr:from>
    <xdr:to>
      <xdr:col>15</xdr:col>
      <xdr:colOff>50800</xdr:colOff>
      <xdr:row>58</xdr:row>
      <xdr:rowOff>40901</xdr:rowOff>
    </xdr:to>
    <xdr:cxnSp macro="">
      <xdr:nvCxnSpPr>
        <xdr:cNvPr id="121" name="直線コネクタ 120"/>
        <xdr:cNvCxnSpPr/>
      </xdr:nvCxnSpPr>
      <xdr:spPr>
        <a:xfrm>
          <a:off x="2019300" y="9944275"/>
          <a:ext cx="889000" cy="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175</xdr:rowOff>
    </xdr:from>
    <xdr:to>
      <xdr:col>10</xdr:col>
      <xdr:colOff>114300</xdr:colOff>
      <xdr:row>58</xdr:row>
      <xdr:rowOff>583</xdr:rowOff>
    </xdr:to>
    <xdr:cxnSp macro="">
      <xdr:nvCxnSpPr>
        <xdr:cNvPr id="124" name="直線コネクタ 123"/>
        <xdr:cNvCxnSpPr/>
      </xdr:nvCxnSpPr>
      <xdr:spPr>
        <a:xfrm flipV="1">
          <a:off x="1130300" y="9944275"/>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18915</xdr:rowOff>
    </xdr:from>
    <xdr:to>
      <xdr:col>6</xdr:col>
      <xdr:colOff>38100</xdr:colOff>
      <xdr:row>58</xdr:row>
      <xdr:rowOff>120515</xdr:rowOff>
    </xdr:to>
    <xdr:sp macro="" textlink="">
      <xdr:nvSpPr>
        <xdr:cNvPr id="127" name="フローチャート: 判断 126"/>
        <xdr:cNvSpPr/>
      </xdr:nvSpPr>
      <xdr:spPr>
        <a:xfrm>
          <a:off x="1079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111642</xdr:rowOff>
    </xdr:from>
    <xdr:ext cx="599010" cy="259045"/>
    <xdr:sp macro="" textlink="">
      <xdr:nvSpPr>
        <xdr:cNvPr id="128" name="テキスト ボックス 127"/>
        <xdr:cNvSpPr txBox="1"/>
      </xdr:nvSpPr>
      <xdr:spPr>
        <a:xfrm>
          <a:off x="830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166585</xdr:rowOff>
    </xdr:from>
    <xdr:to>
      <xdr:col>24</xdr:col>
      <xdr:colOff>114300</xdr:colOff>
      <xdr:row>58</xdr:row>
      <xdr:rowOff>96735</xdr:rowOff>
    </xdr:to>
    <xdr:sp macro="" textlink="">
      <xdr:nvSpPr>
        <xdr:cNvPr id="134" name="楕円 133"/>
        <xdr:cNvSpPr/>
      </xdr:nvSpPr>
      <xdr:spPr>
        <a:xfrm>
          <a:off x="4584700" y="993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83551</xdr:rowOff>
    </xdr:from>
    <xdr:to>
      <xdr:col>20</xdr:col>
      <xdr:colOff>38100</xdr:colOff>
      <xdr:row>58</xdr:row>
      <xdr:rowOff>13701</xdr:rowOff>
    </xdr:to>
    <xdr:sp macro="" textlink="">
      <xdr:nvSpPr>
        <xdr:cNvPr id="136" name="楕円 135"/>
        <xdr:cNvSpPr/>
      </xdr:nvSpPr>
      <xdr:spPr>
        <a:xfrm>
          <a:off x="3746500" y="98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30228</xdr:rowOff>
    </xdr:from>
    <xdr:ext cx="599010" cy="259045"/>
    <xdr:sp macro="" textlink="">
      <xdr:nvSpPr>
        <xdr:cNvPr id="137" name="テキスト ボックス 136"/>
        <xdr:cNvSpPr txBox="1"/>
      </xdr:nvSpPr>
      <xdr:spPr>
        <a:xfrm>
          <a:off x="3497795" y="963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161551</xdr:rowOff>
    </xdr:from>
    <xdr:to>
      <xdr:col>15</xdr:col>
      <xdr:colOff>101600</xdr:colOff>
      <xdr:row>58</xdr:row>
      <xdr:rowOff>91701</xdr:rowOff>
    </xdr:to>
    <xdr:sp macro="" textlink="">
      <xdr:nvSpPr>
        <xdr:cNvPr id="138" name="楕円 137"/>
        <xdr:cNvSpPr/>
      </xdr:nvSpPr>
      <xdr:spPr>
        <a:xfrm>
          <a:off x="2857500" y="99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82828</xdr:rowOff>
    </xdr:from>
    <xdr:ext cx="599010" cy="259045"/>
    <xdr:sp macro="" textlink="">
      <xdr:nvSpPr>
        <xdr:cNvPr id="139" name="テキスト ボックス 138"/>
        <xdr:cNvSpPr txBox="1"/>
      </xdr:nvSpPr>
      <xdr:spPr>
        <a:xfrm>
          <a:off x="2608795" y="100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120825</xdr:rowOff>
    </xdr:from>
    <xdr:to>
      <xdr:col>10</xdr:col>
      <xdr:colOff>165100</xdr:colOff>
      <xdr:row>58</xdr:row>
      <xdr:rowOff>50975</xdr:rowOff>
    </xdr:to>
    <xdr:sp macro="" textlink="">
      <xdr:nvSpPr>
        <xdr:cNvPr id="140" name="楕円 139"/>
        <xdr:cNvSpPr/>
      </xdr:nvSpPr>
      <xdr:spPr>
        <a:xfrm>
          <a:off x="1968500" y="98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67502</xdr:rowOff>
    </xdr:from>
    <xdr:ext cx="599010" cy="259045"/>
    <xdr:sp macro="" textlink="">
      <xdr:nvSpPr>
        <xdr:cNvPr id="141" name="テキスト ボックス 140"/>
        <xdr:cNvSpPr txBox="1"/>
      </xdr:nvSpPr>
      <xdr:spPr>
        <a:xfrm>
          <a:off x="1719795" y="966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121233</xdr:rowOff>
    </xdr:from>
    <xdr:to>
      <xdr:col>6</xdr:col>
      <xdr:colOff>38100</xdr:colOff>
      <xdr:row>58</xdr:row>
      <xdr:rowOff>51383</xdr:rowOff>
    </xdr:to>
    <xdr:sp macro="" textlink="">
      <xdr:nvSpPr>
        <xdr:cNvPr id="142" name="楕円 141"/>
        <xdr:cNvSpPr/>
      </xdr:nvSpPr>
      <xdr:spPr>
        <a:xfrm>
          <a:off x="1079500" y="98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67910</xdr:rowOff>
    </xdr:from>
    <xdr:ext cx="599010" cy="259045"/>
    <xdr:sp macro="" textlink="">
      <xdr:nvSpPr>
        <xdr:cNvPr id="143" name="テキスト ボックス 142"/>
        <xdr:cNvSpPr txBox="1"/>
      </xdr:nvSpPr>
      <xdr:spPr>
        <a:xfrm>
          <a:off x="830795" y="96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117669</xdr:rowOff>
    </xdr:from>
    <xdr:to>
      <xdr:col>24</xdr:col>
      <xdr:colOff>63500</xdr:colOff>
      <xdr:row>77</xdr:row>
      <xdr:rowOff>130697</xdr:rowOff>
    </xdr:to>
    <xdr:cxnSp macro="">
      <xdr:nvCxnSpPr>
        <xdr:cNvPr id="174" name="直線コネクタ 173"/>
        <xdr:cNvCxnSpPr/>
      </xdr:nvCxnSpPr>
      <xdr:spPr>
        <a:xfrm>
          <a:off x="3797300" y="13319319"/>
          <a:ext cx="838200" cy="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117669</xdr:rowOff>
    </xdr:from>
    <xdr:to>
      <xdr:col>19</xdr:col>
      <xdr:colOff>177800</xdr:colOff>
      <xdr:row>77</xdr:row>
      <xdr:rowOff>121954</xdr:rowOff>
    </xdr:to>
    <xdr:cxnSp macro="">
      <xdr:nvCxnSpPr>
        <xdr:cNvPr id="177" name="直線コネクタ 176"/>
        <xdr:cNvCxnSpPr/>
      </xdr:nvCxnSpPr>
      <xdr:spPr>
        <a:xfrm flipV="1">
          <a:off x="2908300" y="13319319"/>
          <a:ext cx="889000" cy="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121954</xdr:rowOff>
    </xdr:from>
    <xdr:to>
      <xdr:col>15</xdr:col>
      <xdr:colOff>50800</xdr:colOff>
      <xdr:row>77</xdr:row>
      <xdr:rowOff>144503</xdr:rowOff>
    </xdr:to>
    <xdr:cxnSp macro="">
      <xdr:nvCxnSpPr>
        <xdr:cNvPr id="180" name="直線コネクタ 179"/>
        <xdr:cNvCxnSpPr/>
      </xdr:nvCxnSpPr>
      <xdr:spPr>
        <a:xfrm flipV="1">
          <a:off x="2019300" y="13323604"/>
          <a:ext cx="8890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144503</xdr:rowOff>
    </xdr:from>
    <xdr:to>
      <xdr:col>10</xdr:col>
      <xdr:colOff>114300</xdr:colOff>
      <xdr:row>77</xdr:row>
      <xdr:rowOff>147974</xdr:rowOff>
    </xdr:to>
    <xdr:cxnSp macro="">
      <xdr:nvCxnSpPr>
        <xdr:cNvPr id="183" name="直線コネクタ 182"/>
        <xdr:cNvCxnSpPr/>
      </xdr:nvCxnSpPr>
      <xdr:spPr>
        <a:xfrm flipV="1">
          <a:off x="1130300" y="13346153"/>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108767</xdr:rowOff>
    </xdr:from>
    <xdr:to>
      <xdr:col>6</xdr:col>
      <xdr:colOff>38100</xdr:colOff>
      <xdr:row>78</xdr:row>
      <xdr:rowOff>38917</xdr:rowOff>
    </xdr:to>
    <xdr:sp macro="" textlink="">
      <xdr:nvSpPr>
        <xdr:cNvPr id="186" name="フローチャート: 判断 185"/>
        <xdr:cNvSpPr/>
      </xdr:nvSpPr>
      <xdr:spPr>
        <a:xfrm>
          <a:off x="1079500" y="133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30044</xdr:rowOff>
    </xdr:from>
    <xdr:ext cx="599010" cy="259045"/>
    <xdr:sp macro="" textlink="">
      <xdr:nvSpPr>
        <xdr:cNvPr id="187" name="テキスト ボックス 186"/>
        <xdr:cNvSpPr txBox="1"/>
      </xdr:nvSpPr>
      <xdr:spPr>
        <a:xfrm>
          <a:off x="830795" y="1340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79897</xdr:rowOff>
    </xdr:from>
    <xdr:to>
      <xdr:col>24</xdr:col>
      <xdr:colOff>114300</xdr:colOff>
      <xdr:row>78</xdr:row>
      <xdr:rowOff>10047</xdr:rowOff>
    </xdr:to>
    <xdr:sp macro="" textlink="">
      <xdr:nvSpPr>
        <xdr:cNvPr id="193" name="楕円 192"/>
        <xdr:cNvSpPr/>
      </xdr:nvSpPr>
      <xdr:spPr>
        <a:xfrm>
          <a:off x="4584700" y="132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28807</xdr:rowOff>
    </xdr:from>
    <xdr:ext cx="599010" cy="259045"/>
    <xdr:sp macro="" textlink="">
      <xdr:nvSpPr>
        <xdr:cNvPr id="194" name="民生費該当値テキスト"/>
        <xdr:cNvSpPr txBox="1"/>
      </xdr:nvSpPr>
      <xdr:spPr>
        <a:xfrm>
          <a:off x="4686300" y="1323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66869</xdr:rowOff>
    </xdr:from>
    <xdr:to>
      <xdr:col>20</xdr:col>
      <xdr:colOff>38100</xdr:colOff>
      <xdr:row>77</xdr:row>
      <xdr:rowOff>168469</xdr:rowOff>
    </xdr:to>
    <xdr:sp macro="" textlink="">
      <xdr:nvSpPr>
        <xdr:cNvPr id="195" name="楕円 194"/>
        <xdr:cNvSpPr/>
      </xdr:nvSpPr>
      <xdr:spPr>
        <a:xfrm>
          <a:off x="3746500" y="1326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159596</xdr:rowOff>
    </xdr:from>
    <xdr:ext cx="599010" cy="259045"/>
    <xdr:sp macro="" textlink="">
      <xdr:nvSpPr>
        <xdr:cNvPr id="196" name="テキスト ボックス 195"/>
        <xdr:cNvSpPr txBox="1"/>
      </xdr:nvSpPr>
      <xdr:spPr>
        <a:xfrm>
          <a:off x="3497795" y="1336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71154</xdr:rowOff>
    </xdr:from>
    <xdr:to>
      <xdr:col>15</xdr:col>
      <xdr:colOff>101600</xdr:colOff>
      <xdr:row>78</xdr:row>
      <xdr:rowOff>1304</xdr:rowOff>
    </xdr:to>
    <xdr:sp macro="" textlink="">
      <xdr:nvSpPr>
        <xdr:cNvPr id="197" name="楕円 196"/>
        <xdr:cNvSpPr/>
      </xdr:nvSpPr>
      <xdr:spPr>
        <a:xfrm>
          <a:off x="2857500" y="132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163881</xdr:rowOff>
    </xdr:from>
    <xdr:ext cx="599010" cy="259045"/>
    <xdr:sp macro="" textlink="">
      <xdr:nvSpPr>
        <xdr:cNvPr id="198" name="テキスト ボックス 197"/>
        <xdr:cNvSpPr txBox="1"/>
      </xdr:nvSpPr>
      <xdr:spPr>
        <a:xfrm>
          <a:off x="2608795" y="1336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93703</xdr:rowOff>
    </xdr:from>
    <xdr:to>
      <xdr:col>10</xdr:col>
      <xdr:colOff>165100</xdr:colOff>
      <xdr:row>78</xdr:row>
      <xdr:rowOff>23853</xdr:rowOff>
    </xdr:to>
    <xdr:sp macro="" textlink="">
      <xdr:nvSpPr>
        <xdr:cNvPr id="199" name="楕円 198"/>
        <xdr:cNvSpPr/>
      </xdr:nvSpPr>
      <xdr:spPr>
        <a:xfrm>
          <a:off x="1968500" y="132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14980</xdr:rowOff>
    </xdr:from>
    <xdr:ext cx="599010" cy="259045"/>
    <xdr:sp macro="" textlink="">
      <xdr:nvSpPr>
        <xdr:cNvPr id="200" name="テキスト ボックス 199"/>
        <xdr:cNvSpPr txBox="1"/>
      </xdr:nvSpPr>
      <xdr:spPr>
        <a:xfrm>
          <a:off x="1719795" y="1338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97174</xdr:rowOff>
    </xdr:from>
    <xdr:to>
      <xdr:col>6</xdr:col>
      <xdr:colOff>38100</xdr:colOff>
      <xdr:row>78</xdr:row>
      <xdr:rowOff>27324</xdr:rowOff>
    </xdr:to>
    <xdr:sp macro="" textlink="">
      <xdr:nvSpPr>
        <xdr:cNvPr id="201" name="楕円 200"/>
        <xdr:cNvSpPr/>
      </xdr:nvSpPr>
      <xdr:spPr>
        <a:xfrm>
          <a:off x="1079500" y="132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43851</xdr:rowOff>
    </xdr:from>
    <xdr:ext cx="599010" cy="259045"/>
    <xdr:sp macro="" textlink="">
      <xdr:nvSpPr>
        <xdr:cNvPr id="202" name="テキスト ボックス 201"/>
        <xdr:cNvSpPr txBox="1"/>
      </xdr:nvSpPr>
      <xdr:spPr>
        <a:xfrm>
          <a:off x="830795" y="130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124958</xdr:rowOff>
    </xdr:from>
    <xdr:to>
      <xdr:col>24</xdr:col>
      <xdr:colOff>63500</xdr:colOff>
      <xdr:row>97</xdr:row>
      <xdr:rowOff>163506</xdr:rowOff>
    </xdr:to>
    <xdr:cxnSp macro="">
      <xdr:nvCxnSpPr>
        <xdr:cNvPr id="229" name="直線コネクタ 228"/>
        <xdr:cNvCxnSpPr/>
      </xdr:nvCxnSpPr>
      <xdr:spPr>
        <a:xfrm flipV="1">
          <a:off x="3797300" y="16755608"/>
          <a:ext cx="8382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153358</xdr:rowOff>
    </xdr:from>
    <xdr:to>
      <xdr:col>19</xdr:col>
      <xdr:colOff>177800</xdr:colOff>
      <xdr:row>97</xdr:row>
      <xdr:rowOff>163506</xdr:rowOff>
    </xdr:to>
    <xdr:cxnSp macro="">
      <xdr:nvCxnSpPr>
        <xdr:cNvPr id="232" name="直線コネクタ 231"/>
        <xdr:cNvCxnSpPr/>
      </xdr:nvCxnSpPr>
      <xdr:spPr>
        <a:xfrm>
          <a:off x="2908300" y="16784008"/>
          <a:ext cx="889000" cy="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123874</xdr:rowOff>
    </xdr:from>
    <xdr:ext cx="599010" cy="259045"/>
    <xdr:sp macro="" textlink="">
      <xdr:nvSpPr>
        <xdr:cNvPr id="234" name="テキスト ボックス 233"/>
        <xdr:cNvSpPr txBox="1"/>
      </xdr:nvSpPr>
      <xdr:spPr>
        <a:xfrm>
          <a:off x="3497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153358</xdr:rowOff>
    </xdr:from>
    <xdr:to>
      <xdr:col>15</xdr:col>
      <xdr:colOff>50800</xdr:colOff>
      <xdr:row>97</xdr:row>
      <xdr:rowOff>160094</xdr:rowOff>
    </xdr:to>
    <xdr:cxnSp macro="">
      <xdr:nvCxnSpPr>
        <xdr:cNvPr id="235" name="直線コネクタ 234"/>
        <xdr:cNvCxnSpPr/>
      </xdr:nvCxnSpPr>
      <xdr:spPr>
        <a:xfrm flipV="1">
          <a:off x="2019300" y="16784008"/>
          <a:ext cx="889000" cy="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160094</xdr:rowOff>
    </xdr:from>
    <xdr:to>
      <xdr:col>10</xdr:col>
      <xdr:colOff>114300</xdr:colOff>
      <xdr:row>97</xdr:row>
      <xdr:rowOff>165726</xdr:rowOff>
    </xdr:to>
    <xdr:cxnSp macro="">
      <xdr:nvCxnSpPr>
        <xdr:cNvPr id="238" name="直線コネクタ 237"/>
        <xdr:cNvCxnSpPr/>
      </xdr:nvCxnSpPr>
      <xdr:spPr>
        <a:xfrm flipV="1">
          <a:off x="1130300" y="16790744"/>
          <a:ext cx="889000" cy="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74071</xdr:rowOff>
    </xdr:from>
    <xdr:to>
      <xdr:col>6</xdr:col>
      <xdr:colOff>38100</xdr:colOff>
      <xdr:row>98</xdr:row>
      <xdr:rowOff>4221</xdr:rowOff>
    </xdr:to>
    <xdr:sp macro="" textlink="">
      <xdr:nvSpPr>
        <xdr:cNvPr id="241" name="フローチャート: 判断 240"/>
        <xdr:cNvSpPr/>
      </xdr:nvSpPr>
      <xdr:spPr>
        <a:xfrm>
          <a:off x="1079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20748</xdr:rowOff>
    </xdr:from>
    <xdr:ext cx="534377" cy="259045"/>
    <xdr:sp macro="" textlink="">
      <xdr:nvSpPr>
        <xdr:cNvPr id="242" name="テキスト ボックス 241"/>
        <xdr:cNvSpPr txBox="1"/>
      </xdr:nvSpPr>
      <xdr:spPr>
        <a:xfrm>
          <a:off x="863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74158</xdr:rowOff>
    </xdr:from>
    <xdr:to>
      <xdr:col>24</xdr:col>
      <xdr:colOff>114300</xdr:colOff>
      <xdr:row>98</xdr:row>
      <xdr:rowOff>4308</xdr:rowOff>
    </xdr:to>
    <xdr:sp macro="" textlink="">
      <xdr:nvSpPr>
        <xdr:cNvPr id="248" name="楕円 247"/>
        <xdr:cNvSpPr/>
      </xdr:nvSpPr>
      <xdr:spPr>
        <a:xfrm>
          <a:off x="4584700" y="167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xdr:rowOff>
    </xdr:from>
    <xdr:ext cx="534377" cy="259045"/>
    <xdr:sp macro="" textlink="">
      <xdr:nvSpPr>
        <xdr:cNvPr id="249" name="衛生費該当値テキスト"/>
        <xdr:cNvSpPr txBox="1"/>
      </xdr:nvSpPr>
      <xdr:spPr>
        <a:xfrm>
          <a:off x="4686300" y="1663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112706</xdr:rowOff>
    </xdr:from>
    <xdr:to>
      <xdr:col>20</xdr:col>
      <xdr:colOff>38100</xdr:colOff>
      <xdr:row>98</xdr:row>
      <xdr:rowOff>42856</xdr:rowOff>
    </xdr:to>
    <xdr:sp macro="" textlink="">
      <xdr:nvSpPr>
        <xdr:cNvPr id="250" name="楕円 249"/>
        <xdr:cNvSpPr/>
      </xdr:nvSpPr>
      <xdr:spPr>
        <a:xfrm>
          <a:off x="3746500" y="167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33983</xdr:rowOff>
    </xdr:from>
    <xdr:ext cx="534377" cy="259045"/>
    <xdr:sp macro="" textlink="">
      <xdr:nvSpPr>
        <xdr:cNvPr id="251" name="テキスト ボックス 250"/>
        <xdr:cNvSpPr txBox="1"/>
      </xdr:nvSpPr>
      <xdr:spPr>
        <a:xfrm>
          <a:off x="3530111" y="1683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102558</xdr:rowOff>
    </xdr:from>
    <xdr:to>
      <xdr:col>15</xdr:col>
      <xdr:colOff>101600</xdr:colOff>
      <xdr:row>98</xdr:row>
      <xdr:rowOff>32708</xdr:rowOff>
    </xdr:to>
    <xdr:sp macro="" textlink="">
      <xdr:nvSpPr>
        <xdr:cNvPr id="252" name="楕円 251"/>
        <xdr:cNvSpPr/>
      </xdr:nvSpPr>
      <xdr:spPr>
        <a:xfrm>
          <a:off x="2857500" y="1673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23835</xdr:rowOff>
    </xdr:from>
    <xdr:ext cx="534377" cy="259045"/>
    <xdr:sp macro="" textlink="">
      <xdr:nvSpPr>
        <xdr:cNvPr id="253" name="テキスト ボックス 252"/>
        <xdr:cNvSpPr txBox="1"/>
      </xdr:nvSpPr>
      <xdr:spPr>
        <a:xfrm>
          <a:off x="2641111" y="1682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109294</xdr:rowOff>
    </xdr:from>
    <xdr:to>
      <xdr:col>10</xdr:col>
      <xdr:colOff>165100</xdr:colOff>
      <xdr:row>98</xdr:row>
      <xdr:rowOff>39444</xdr:rowOff>
    </xdr:to>
    <xdr:sp macro="" textlink="">
      <xdr:nvSpPr>
        <xdr:cNvPr id="254" name="楕円 253"/>
        <xdr:cNvSpPr/>
      </xdr:nvSpPr>
      <xdr:spPr>
        <a:xfrm>
          <a:off x="1968500" y="167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30571</xdr:rowOff>
    </xdr:from>
    <xdr:ext cx="534377" cy="259045"/>
    <xdr:sp macro="" textlink="">
      <xdr:nvSpPr>
        <xdr:cNvPr id="255" name="テキスト ボックス 254"/>
        <xdr:cNvSpPr txBox="1"/>
      </xdr:nvSpPr>
      <xdr:spPr>
        <a:xfrm>
          <a:off x="1752111" y="1683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114926</xdr:rowOff>
    </xdr:from>
    <xdr:to>
      <xdr:col>6</xdr:col>
      <xdr:colOff>38100</xdr:colOff>
      <xdr:row>98</xdr:row>
      <xdr:rowOff>45076</xdr:rowOff>
    </xdr:to>
    <xdr:sp macro="" textlink="">
      <xdr:nvSpPr>
        <xdr:cNvPr id="256" name="楕円 255"/>
        <xdr:cNvSpPr/>
      </xdr:nvSpPr>
      <xdr:spPr>
        <a:xfrm>
          <a:off x="1079500" y="1674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36203</xdr:rowOff>
    </xdr:from>
    <xdr:ext cx="534377" cy="259045"/>
    <xdr:sp macro="" textlink="">
      <xdr:nvSpPr>
        <xdr:cNvPr id="257" name="テキスト ボックス 256"/>
        <xdr:cNvSpPr txBox="1"/>
      </xdr:nvSpPr>
      <xdr:spPr>
        <a:xfrm>
          <a:off x="863111" y="1683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146014</xdr:rowOff>
    </xdr:from>
    <xdr:to>
      <xdr:col>55</xdr:col>
      <xdr:colOff>0</xdr:colOff>
      <xdr:row>37</xdr:row>
      <xdr:rowOff>164846</xdr:rowOff>
    </xdr:to>
    <xdr:cxnSp macro="">
      <xdr:nvCxnSpPr>
        <xdr:cNvPr id="288" name="直線コネクタ 287"/>
        <xdr:cNvCxnSpPr/>
      </xdr:nvCxnSpPr>
      <xdr:spPr>
        <a:xfrm>
          <a:off x="9639300" y="6489664"/>
          <a:ext cx="838200" cy="1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140588</xdr:rowOff>
    </xdr:from>
    <xdr:ext cx="378565" cy="259045"/>
    <xdr:sp macro="" textlink="">
      <xdr:nvSpPr>
        <xdr:cNvPr id="289" name="労働費平均値テキスト"/>
        <xdr:cNvSpPr txBox="1"/>
      </xdr:nvSpPr>
      <xdr:spPr>
        <a:xfrm>
          <a:off x="10528300" y="6655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116078</xdr:rowOff>
    </xdr:from>
    <xdr:to>
      <xdr:col>50</xdr:col>
      <xdr:colOff>114300</xdr:colOff>
      <xdr:row>37</xdr:row>
      <xdr:rowOff>146014</xdr:rowOff>
    </xdr:to>
    <xdr:cxnSp macro="">
      <xdr:nvCxnSpPr>
        <xdr:cNvPr id="291" name="直線コネクタ 290"/>
        <xdr:cNvCxnSpPr/>
      </xdr:nvCxnSpPr>
      <xdr:spPr>
        <a:xfrm>
          <a:off x="8750300" y="6459728"/>
          <a:ext cx="889000" cy="2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83003</xdr:rowOff>
    </xdr:from>
    <xdr:ext cx="378565" cy="259045"/>
    <xdr:sp macro="" textlink="">
      <xdr:nvSpPr>
        <xdr:cNvPr id="293" name="テキスト ボックス 292"/>
        <xdr:cNvSpPr txBox="1"/>
      </xdr:nvSpPr>
      <xdr:spPr>
        <a:xfrm>
          <a:off x="9450017" y="6769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116078</xdr:rowOff>
    </xdr:from>
    <xdr:to>
      <xdr:col>45</xdr:col>
      <xdr:colOff>177800</xdr:colOff>
      <xdr:row>37</xdr:row>
      <xdr:rowOff>162560</xdr:rowOff>
    </xdr:to>
    <xdr:cxnSp macro="">
      <xdr:nvCxnSpPr>
        <xdr:cNvPr id="294" name="直線コネクタ 293"/>
        <xdr:cNvCxnSpPr/>
      </xdr:nvCxnSpPr>
      <xdr:spPr>
        <a:xfrm flipV="1">
          <a:off x="7861300" y="6459728"/>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164210</xdr:rowOff>
    </xdr:from>
    <xdr:ext cx="469744" cy="259045"/>
    <xdr:sp macro="" textlink="">
      <xdr:nvSpPr>
        <xdr:cNvPr id="296" name="テキスト ボックス 295"/>
        <xdr:cNvSpPr txBox="1"/>
      </xdr:nvSpPr>
      <xdr:spPr>
        <a:xfrm>
          <a:off x="8515428" y="66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119779</xdr:rowOff>
    </xdr:from>
    <xdr:to>
      <xdr:col>41</xdr:col>
      <xdr:colOff>50800</xdr:colOff>
      <xdr:row>37</xdr:row>
      <xdr:rowOff>162560</xdr:rowOff>
    </xdr:to>
    <xdr:cxnSp macro="">
      <xdr:nvCxnSpPr>
        <xdr:cNvPr id="297" name="直線コネクタ 296"/>
        <xdr:cNvCxnSpPr/>
      </xdr:nvCxnSpPr>
      <xdr:spPr>
        <a:xfrm>
          <a:off x="6972300" y="6463429"/>
          <a:ext cx="889000" cy="4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112195</xdr:rowOff>
    </xdr:from>
    <xdr:to>
      <xdr:col>41</xdr:col>
      <xdr:colOff>101600</xdr:colOff>
      <xdr:row>39</xdr:row>
      <xdr:rowOff>42345</xdr:rowOff>
    </xdr:to>
    <xdr:sp macro="" textlink="">
      <xdr:nvSpPr>
        <xdr:cNvPr id="298" name="フローチャート: 判断 297"/>
        <xdr:cNvSpPr/>
      </xdr:nvSpPr>
      <xdr:spPr>
        <a:xfrm>
          <a:off x="7810500" y="662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33472</xdr:rowOff>
    </xdr:from>
    <xdr:ext cx="378565" cy="259045"/>
    <xdr:sp macro="" textlink="">
      <xdr:nvSpPr>
        <xdr:cNvPr id="299" name="テキスト ボックス 298"/>
        <xdr:cNvSpPr txBox="1"/>
      </xdr:nvSpPr>
      <xdr:spPr>
        <a:xfrm>
          <a:off x="7672017" y="6720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99351</xdr:rowOff>
    </xdr:from>
    <xdr:to>
      <xdr:col>36</xdr:col>
      <xdr:colOff>165100</xdr:colOff>
      <xdr:row>39</xdr:row>
      <xdr:rowOff>29501</xdr:rowOff>
    </xdr:to>
    <xdr:sp macro="" textlink="">
      <xdr:nvSpPr>
        <xdr:cNvPr id="300" name="フローチャート: 判断 299"/>
        <xdr:cNvSpPr/>
      </xdr:nvSpPr>
      <xdr:spPr>
        <a:xfrm>
          <a:off x="6921500" y="6614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20628</xdr:rowOff>
    </xdr:from>
    <xdr:ext cx="469744" cy="259045"/>
    <xdr:sp macro="" textlink="">
      <xdr:nvSpPr>
        <xdr:cNvPr id="301" name="テキスト ボックス 300"/>
        <xdr:cNvSpPr txBox="1"/>
      </xdr:nvSpPr>
      <xdr:spPr>
        <a:xfrm>
          <a:off x="6737428" y="670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114046</xdr:rowOff>
    </xdr:from>
    <xdr:to>
      <xdr:col>55</xdr:col>
      <xdr:colOff>50800</xdr:colOff>
      <xdr:row>38</xdr:row>
      <xdr:rowOff>44196</xdr:rowOff>
    </xdr:to>
    <xdr:sp macro="" textlink="">
      <xdr:nvSpPr>
        <xdr:cNvPr id="307" name="楕円 306"/>
        <xdr:cNvSpPr/>
      </xdr:nvSpPr>
      <xdr:spPr>
        <a:xfrm>
          <a:off x="10426700" y="645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136923</xdr:rowOff>
    </xdr:from>
    <xdr:ext cx="469744" cy="259045"/>
    <xdr:sp macro="" textlink="">
      <xdr:nvSpPr>
        <xdr:cNvPr id="308" name="労働費該当値テキスト"/>
        <xdr:cNvSpPr txBox="1"/>
      </xdr:nvSpPr>
      <xdr:spPr>
        <a:xfrm>
          <a:off x="10528300" y="63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95214</xdr:rowOff>
    </xdr:from>
    <xdr:to>
      <xdr:col>50</xdr:col>
      <xdr:colOff>165100</xdr:colOff>
      <xdr:row>38</xdr:row>
      <xdr:rowOff>25364</xdr:rowOff>
    </xdr:to>
    <xdr:sp macro="" textlink="">
      <xdr:nvSpPr>
        <xdr:cNvPr id="309" name="楕円 308"/>
        <xdr:cNvSpPr/>
      </xdr:nvSpPr>
      <xdr:spPr>
        <a:xfrm>
          <a:off x="9588500" y="643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41891</xdr:rowOff>
    </xdr:from>
    <xdr:ext cx="469744" cy="259045"/>
    <xdr:sp macro="" textlink="">
      <xdr:nvSpPr>
        <xdr:cNvPr id="310" name="テキスト ボックス 309"/>
        <xdr:cNvSpPr txBox="1"/>
      </xdr:nvSpPr>
      <xdr:spPr>
        <a:xfrm>
          <a:off x="9404428" y="621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65278</xdr:rowOff>
    </xdr:from>
    <xdr:to>
      <xdr:col>46</xdr:col>
      <xdr:colOff>38100</xdr:colOff>
      <xdr:row>37</xdr:row>
      <xdr:rowOff>166878</xdr:rowOff>
    </xdr:to>
    <xdr:sp macro="" textlink="">
      <xdr:nvSpPr>
        <xdr:cNvPr id="311" name="楕円 310"/>
        <xdr:cNvSpPr/>
      </xdr:nvSpPr>
      <xdr:spPr>
        <a:xfrm>
          <a:off x="86995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11955</xdr:rowOff>
    </xdr:from>
    <xdr:ext cx="469744" cy="259045"/>
    <xdr:sp macro="" textlink="">
      <xdr:nvSpPr>
        <xdr:cNvPr id="312" name="テキスト ボックス 311"/>
        <xdr:cNvSpPr txBox="1"/>
      </xdr:nvSpPr>
      <xdr:spPr>
        <a:xfrm>
          <a:off x="8515428" y="6184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111760</xdr:rowOff>
    </xdr:from>
    <xdr:to>
      <xdr:col>41</xdr:col>
      <xdr:colOff>101600</xdr:colOff>
      <xdr:row>38</xdr:row>
      <xdr:rowOff>41910</xdr:rowOff>
    </xdr:to>
    <xdr:sp macro="" textlink="">
      <xdr:nvSpPr>
        <xdr:cNvPr id="313" name="楕円 312"/>
        <xdr:cNvSpPr/>
      </xdr:nvSpPr>
      <xdr:spPr>
        <a:xfrm>
          <a:off x="7810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58437</xdr:rowOff>
    </xdr:from>
    <xdr:ext cx="469744" cy="259045"/>
    <xdr:sp macro="" textlink="">
      <xdr:nvSpPr>
        <xdr:cNvPr id="314" name="テキスト ボックス 313"/>
        <xdr:cNvSpPr txBox="1"/>
      </xdr:nvSpPr>
      <xdr:spPr>
        <a:xfrm>
          <a:off x="7626428" y="623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68979</xdr:rowOff>
    </xdr:from>
    <xdr:to>
      <xdr:col>36</xdr:col>
      <xdr:colOff>165100</xdr:colOff>
      <xdr:row>37</xdr:row>
      <xdr:rowOff>170579</xdr:rowOff>
    </xdr:to>
    <xdr:sp macro="" textlink="">
      <xdr:nvSpPr>
        <xdr:cNvPr id="315" name="楕円 314"/>
        <xdr:cNvSpPr/>
      </xdr:nvSpPr>
      <xdr:spPr>
        <a:xfrm>
          <a:off x="6921500" y="641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15656</xdr:rowOff>
    </xdr:from>
    <xdr:ext cx="469744" cy="259045"/>
    <xdr:sp macro="" textlink="">
      <xdr:nvSpPr>
        <xdr:cNvPr id="316" name="テキスト ボックス 315"/>
        <xdr:cNvSpPr txBox="1"/>
      </xdr:nvSpPr>
      <xdr:spPr>
        <a:xfrm>
          <a:off x="6737428" y="6187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51153</xdr:rowOff>
    </xdr:from>
    <xdr:to>
      <xdr:col>55</xdr:col>
      <xdr:colOff>0</xdr:colOff>
      <xdr:row>58</xdr:row>
      <xdr:rowOff>83786</xdr:rowOff>
    </xdr:to>
    <xdr:cxnSp macro="">
      <xdr:nvCxnSpPr>
        <xdr:cNvPr id="347" name="直線コネクタ 346"/>
        <xdr:cNvCxnSpPr/>
      </xdr:nvCxnSpPr>
      <xdr:spPr>
        <a:xfrm>
          <a:off x="9639300" y="9995253"/>
          <a:ext cx="838200" cy="3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21110</xdr:rowOff>
    </xdr:from>
    <xdr:ext cx="599010" cy="259045"/>
    <xdr:sp macro="" textlink="">
      <xdr:nvSpPr>
        <xdr:cNvPr id="348" name="農林水産業費平均値テキスト"/>
        <xdr:cNvSpPr txBox="1"/>
      </xdr:nvSpPr>
      <xdr:spPr>
        <a:xfrm>
          <a:off x="10528300" y="9965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51153</xdr:rowOff>
    </xdr:from>
    <xdr:to>
      <xdr:col>50</xdr:col>
      <xdr:colOff>114300</xdr:colOff>
      <xdr:row>58</xdr:row>
      <xdr:rowOff>55017</xdr:rowOff>
    </xdr:to>
    <xdr:cxnSp macro="">
      <xdr:nvCxnSpPr>
        <xdr:cNvPr id="350" name="直線コネクタ 349"/>
        <xdr:cNvCxnSpPr/>
      </xdr:nvCxnSpPr>
      <xdr:spPr>
        <a:xfrm flipV="1">
          <a:off x="8750300" y="9995253"/>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125600</xdr:rowOff>
    </xdr:from>
    <xdr:ext cx="599010" cy="259045"/>
    <xdr:sp macro="" textlink="">
      <xdr:nvSpPr>
        <xdr:cNvPr id="352" name="テキスト ボックス 351"/>
        <xdr:cNvSpPr txBox="1"/>
      </xdr:nvSpPr>
      <xdr:spPr>
        <a:xfrm>
          <a:off x="9339795" y="1006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55017</xdr:rowOff>
    </xdr:from>
    <xdr:to>
      <xdr:col>45</xdr:col>
      <xdr:colOff>177800</xdr:colOff>
      <xdr:row>58</xdr:row>
      <xdr:rowOff>82421</xdr:rowOff>
    </xdr:to>
    <xdr:cxnSp macro="">
      <xdr:nvCxnSpPr>
        <xdr:cNvPr id="353" name="直線コネクタ 352"/>
        <xdr:cNvCxnSpPr/>
      </xdr:nvCxnSpPr>
      <xdr:spPr>
        <a:xfrm flipV="1">
          <a:off x="7861300" y="9999117"/>
          <a:ext cx="889000" cy="2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126801</xdr:rowOff>
    </xdr:from>
    <xdr:ext cx="599010" cy="259045"/>
    <xdr:sp macro="" textlink="">
      <xdr:nvSpPr>
        <xdr:cNvPr id="355" name="テキスト ボックス 354"/>
        <xdr:cNvSpPr txBox="1"/>
      </xdr:nvSpPr>
      <xdr:spPr>
        <a:xfrm>
          <a:off x="8450795" y="1007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82421</xdr:rowOff>
    </xdr:from>
    <xdr:to>
      <xdr:col>41</xdr:col>
      <xdr:colOff>50800</xdr:colOff>
      <xdr:row>58</xdr:row>
      <xdr:rowOff>85601</xdr:rowOff>
    </xdr:to>
    <xdr:cxnSp macro="">
      <xdr:nvCxnSpPr>
        <xdr:cNvPr id="356" name="直線コネクタ 355"/>
        <xdr:cNvCxnSpPr/>
      </xdr:nvCxnSpPr>
      <xdr:spPr>
        <a:xfrm flipV="1">
          <a:off x="6972300" y="10026521"/>
          <a:ext cx="889000" cy="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7" name="フローチャート: 判断 356"/>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142191</xdr:rowOff>
    </xdr:from>
    <xdr:ext cx="599010" cy="259045"/>
    <xdr:sp macro="" textlink="">
      <xdr:nvSpPr>
        <xdr:cNvPr id="358" name="テキスト ボックス 357"/>
        <xdr:cNvSpPr txBox="1"/>
      </xdr:nvSpPr>
      <xdr:spPr>
        <a:xfrm>
          <a:off x="7561795" y="1008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121156</xdr:rowOff>
    </xdr:from>
    <xdr:to>
      <xdr:col>36</xdr:col>
      <xdr:colOff>165100</xdr:colOff>
      <xdr:row>59</xdr:row>
      <xdr:rowOff>51306</xdr:rowOff>
    </xdr:to>
    <xdr:sp macro="" textlink="">
      <xdr:nvSpPr>
        <xdr:cNvPr id="359" name="フローチャート: 判断 358"/>
        <xdr:cNvSpPr/>
      </xdr:nvSpPr>
      <xdr:spPr>
        <a:xfrm>
          <a:off x="6921500" y="1006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42433</xdr:rowOff>
    </xdr:from>
    <xdr:ext cx="534377" cy="259045"/>
    <xdr:sp macro="" textlink="">
      <xdr:nvSpPr>
        <xdr:cNvPr id="360" name="テキスト ボックス 359"/>
        <xdr:cNvSpPr txBox="1"/>
      </xdr:nvSpPr>
      <xdr:spPr>
        <a:xfrm>
          <a:off x="6705111" y="101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32986</xdr:rowOff>
    </xdr:from>
    <xdr:to>
      <xdr:col>55</xdr:col>
      <xdr:colOff>50800</xdr:colOff>
      <xdr:row>58</xdr:row>
      <xdr:rowOff>134586</xdr:rowOff>
    </xdr:to>
    <xdr:sp macro="" textlink="">
      <xdr:nvSpPr>
        <xdr:cNvPr id="366" name="楕円 365"/>
        <xdr:cNvSpPr/>
      </xdr:nvSpPr>
      <xdr:spPr>
        <a:xfrm>
          <a:off x="10426700" y="997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55863</xdr:rowOff>
    </xdr:from>
    <xdr:ext cx="599010" cy="259045"/>
    <xdr:sp macro="" textlink="">
      <xdr:nvSpPr>
        <xdr:cNvPr id="367" name="農林水産業費該当値テキスト"/>
        <xdr:cNvSpPr txBox="1"/>
      </xdr:nvSpPr>
      <xdr:spPr>
        <a:xfrm>
          <a:off x="10528300" y="982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353</xdr:rowOff>
    </xdr:from>
    <xdr:to>
      <xdr:col>50</xdr:col>
      <xdr:colOff>165100</xdr:colOff>
      <xdr:row>58</xdr:row>
      <xdr:rowOff>101953</xdr:rowOff>
    </xdr:to>
    <xdr:sp macro="" textlink="">
      <xdr:nvSpPr>
        <xdr:cNvPr id="368" name="楕円 367"/>
        <xdr:cNvSpPr/>
      </xdr:nvSpPr>
      <xdr:spPr>
        <a:xfrm>
          <a:off x="9588500" y="99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118480</xdr:rowOff>
    </xdr:from>
    <xdr:ext cx="599010" cy="259045"/>
    <xdr:sp macro="" textlink="">
      <xdr:nvSpPr>
        <xdr:cNvPr id="369" name="テキスト ボックス 368"/>
        <xdr:cNvSpPr txBox="1"/>
      </xdr:nvSpPr>
      <xdr:spPr>
        <a:xfrm>
          <a:off x="9339795" y="971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4217</xdr:rowOff>
    </xdr:from>
    <xdr:to>
      <xdr:col>46</xdr:col>
      <xdr:colOff>38100</xdr:colOff>
      <xdr:row>58</xdr:row>
      <xdr:rowOff>105817</xdr:rowOff>
    </xdr:to>
    <xdr:sp macro="" textlink="">
      <xdr:nvSpPr>
        <xdr:cNvPr id="370" name="楕円 369"/>
        <xdr:cNvSpPr/>
      </xdr:nvSpPr>
      <xdr:spPr>
        <a:xfrm>
          <a:off x="8699500" y="99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122344</xdr:rowOff>
    </xdr:from>
    <xdr:ext cx="599010" cy="259045"/>
    <xdr:sp macro="" textlink="">
      <xdr:nvSpPr>
        <xdr:cNvPr id="371" name="テキスト ボックス 370"/>
        <xdr:cNvSpPr txBox="1"/>
      </xdr:nvSpPr>
      <xdr:spPr>
        <a:xfrm>
          <a:off x="8450795" y="9723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31621</xdr:rowOff>
    </xdr:from>
    <xdr:to>
      <xdr:col>41</xdr:col>
      <xdr:colOff>101600</xdr:colOff>
      <xdr:row>58</xdr:row>
      <xdr:rowOff>133221</xdr:rowOff>
    </xdr:to>
    <xdr:sp macro="" textlink="">
      <xdr:nvSpPr>
        <xdr:cNvPr id="372" name="楕円 371"/>
        <xdr:cNvSpPr/>
      </xdr:nvSpPr>
      <xdr:spPr>
        <a:xfrm>
          <a:off x="7810500" y="99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149748</xdr:rowOff>
    </xdr:from>
    <xdr:ext cx="599010" cy="259045"/>
    <xdr:sp macro="" textlink="">
      <xdr:nvSpPr>
        <xdr:cNvPr id="373" name="テキスト ボックス 372"/>
        <xdr:cNvSpPr txBox="1"/>
      </xdr:nvSpPr>
      <xdr:spPr>
        <a:xfrm>
          <a:off x="7561795" y="975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34801</xdr:rowOff>
    </xdr:from>
    <xdr:to>
      <xdr:col>36</xdr:col>
      <xdr:colOff>165100</xdr:colOff>
      <xdr:row>58</xdr:row>
      <xdr:rowOff>136401</xdr:rowOff>
    </xdr:to>
    <xdr:sp macro="" textlink="">
      <xdr:nvSpPr>
        <xdr:cNvPr id="374" name="楕円 373"/>
        <xdr:cNvSpPr/>
      </xdr:nvSpPr>
      <xdr:spPr>
        <a:xfrm>
          <a:off x="6921500" y="99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152928</xdr:rowOff>
    </xdr:from>
    <xdr:ext cx="599010" cy="259045"/>
    <xdr:sp macro="" textlink="">
      <xdr:nvSpPr>
        <xdr:cNvPr id="375" name="テキスト ボックス 374"/>
        <xdr:cNvSpPr txBox="1"/>
      </xdr:nvSpPr>
      <xdr:spPr>
        <a:xfrm>
          <a:off x="6672795" y="975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139117</xdr:rowOff>
    </xdr:from>
    <xdr:to>
      <xdr:col>55</xdr:col>
      <xdr:colOff>0</xdr:colOff>
      <xdr:row>78</xdr:row>
      <xdr:rowOff>65931</xdr:rowOff>
    </xdr:to>
    <xdr:cxnSp macro="">
      <xdr:nvCxnSpPr>
        <xdr:cNvPr id="402" name="直線コネクタ 401"/>
        <xdr:cNvCxnSpPr/>
      </xdr:nvCxnSpPr>
      <xdr:spPr>
        <a:xfrm flipV="1">
          <a:off x="9639300" y="13340767"/>
          <a:ext cx="838200" cy="9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403" name="商工費平均値テキスト"/>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65931</xdr:rowOff>
    </xdr:from>
    <xdr:to>
      <xdr:col>50</xdr:col>
      <xdr:colOff>114300</xdr:colOff>
      <xdr:row>78</xdr:row>
      <xdr:rowOff>85440</xdr:rowOff>
    </xdr:to>
    <xdr:cxnSp macro="">
      <xdr:nvCxnSpPr>
        <xdr:cNvPr id="405" name="直線コネクタ 404"/>
        <xdr:cNvCxnSpPr/>
      </xdr:nvCxnSpPr>
      <xdr:spPr>
        <a:xfrm flipV="1">
          <a:off x="8750300" y="13439031"/>
          <a:ext cx="8890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99913</xdr:rowOff>
    </xdr:from>
    <xdr:ext cx="534377" cy="259045"/>
    <xdr:sp macro="" textlink="">
      <xdr:nvSpPr>
        <xdr:cNvPr id="407" name="テキスト ボックス 406"/>
        <xdr:cNvSpPr txBox="1"/>
      </xdr:nvSpPr>
      <xdr:spPr>
        <a:xfrm>
          <a:off x="9372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84390</xdr:rowOff>
    </xdr:from>
    <xdr:to>
      <xdr:col>45</xdr:col>
      <xdr:colOff>177800</xdr:colOff>
      <xdr:row>78</xdr:row>
      <xdr:rowOff>85440</xdr:rowOff>
    </xdr:to>
    <xdr:cxnSp macro="">
      <xdr:nvCxnSpPr>
        <xdr:cNvPr id="408" name="直線コネクタ 407"/>
        <xdr:cNvCxnSpPr/>
      </xdr:nvCxnSpPr>
      <xdr:spPr>
        <a:xfrm>
          <a:off x="7861300" y="13457490"/>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84390</xdr:rowOff>
    </xdr:from>
    <xdr:to>
      <xdr:col>41</xdr:col>
      <xdr:colOff>50800</xdr:colOff>
      <xdr:row>78</xdr:row>
      <xdr:rowOff>88461</xdr:rowOff>
    </xdr:to>
    <xdr:cxnSp macro="">
      <xdr:nvCxnSpPr>
        <xdr:cNvPr id="411" name="直線コネクタ 410"/>
        <xdr:cNvCxnSpPr/>
      </xdr:nvCxnSpPr>
      <xdr:spPr>
        <a:xfrm flipV="1">
          <a:off x="6972300" y="13457490"/>
          <a:ext cx="8890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12" name="フローチャート: 判断 411"/>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13" name="テキスト ボックス 412"/>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30212</xdr:rowOff>
    </xdr:from>
    <xdr:to>
      <xdr:col>36</xdr:col>
      <xdr:colOff>165100</xdr:colOff>
      <xdr:row>78</xdr:row>
      <xdr:rowOff>131812</xdr:rowOff>
    </xdr:to>
    <xdr:sp macro="" textlink="">
      <xdr:nvSpPr>
        <xdr:cNvPr id="414" name="フローチャート: 判断 413"/>
        <xdr:cNvSpPr/>
      </xdr:nvSpPr>
      <xdr:spPr>
        <a:xfrm>
          <a:off x="6921500" y="13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148339</xdr:rowOff>
    </xdr:from>
    <xdr:ext cx="534377" cy="259045"/>
    <xdr:sp macro="" textlink="">
      <xdr:nvSpPr>
        <xdr:cNvPr id="415" name="テキスト ボックス 414"/>
        <xdr:cNvSpPr txBox="1"/>
      </xdr:nvSpPr>
      <xdr:spPr>
        <a:xfrm>
          <a:off x="6705111" y="13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88317</xdr:rowOff>
    </xdr:from>
    <xdr:to>
      <xdr:col>55</xdr:col>
      <xdr:colOff>50800</xdr:colOff>
      <xdr:row>78</xdr:row>
      <xdr:rowOff>18467</xdr:rowOff>
    </xdr:to>
    <xdr:sp macro="" textlink="">
      <xdr:nvSpPr>
        <xdr:cNvPr id="421" name="楕円 420"/>
        <xdr:cNvSpPr/>
      </xdr:nvSpPr>
      <xdr:spPr>
        <a:xfrm>
          <a:off x="10426700" y="132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111194</xdr:rowOff>
    </xdr:from>
    <xdr:ext cx="534377" cy="259045"/>
    <xdr:sp macro="" textlink="">
      <xdr:nvSpPr>
        <xdr:cNvPr id="422" name="商工費該当値テキスト"/>
        <xdr:cNvSpPr txBox="1"/>
      </xdr:nvSpPr>
      <xdr:spPr>
        <a:xfrm>
          <a:off x="10528300" y="131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15131</xdr:rowOff>
    </xdr:from>
    <xdr:to>
      <xdr:col>50</xdr:col>
      <xdr:colOff>165100</xdr:colOff>
      <xdr:row>78</xdr:row>
      <xdr:rowOff>116731</xdr:rowOff>
    </xdr:to>
    <xdr:sp macro="" textlink="">
      <xdr:nvSpPr>
        <xdr:cNvPr id="423" name="楕円 422"/>
        <xdr:cNvSpPr/>
      </xdr:nvSpPr>
      <xdr:spPr>
        <a:xfrm>
          <a:off x="9588500" y="1338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107858</xdr:rowOff>
    </xdr:from>
    <xdr:ext cx="534377" cy="259045"/>
    <xdr:sp macro="" textlink="">
      <xdr:nvSpPr>
        <xdr:cNvPr id="424" name="テキスト ボックス 423"/>
        <xdr:cNvSpPr txBox="1"/>
      </xdr:nvSpPr>
      <xdr:spPr>
        <a:xfrm>
          <a:off x="9372111" y="134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34640</xdr:rowOff>
    </xdr:from>
    <xdr:to>
      <xdr:col>46</xdr:col>
      <xdr:colOff>38100</xdr:colOff>
      <xdr:row>78</xdr:row>
      <xdr:rowOff>136240</xdr:rowOff>
    </xdr:to>
    <xdr:sp macro="" textlink="">
      <xdr:nvSpPr>
        <xdr:cNvPr id="425" name="楕円 424"/>
        <xdr:cNvSpPr/>
      </xdr:nvSpPr>
      <xdr:spPr>
        <a:xfrm>
          <a:off x="8699500" y="1340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127367</xdr:rowOff>
    </xdr:from>
    <xdr:ext cx="534377" cy="259045"/>
    <xdr:sp macro="" textlink="">
      <xdr:nvSpPr>
        <xdr:cNvPr id="426" name="テキスト ボックス 425"/>
        <xdr:cNvSpPr txBox="1"/>
      </xdr:nvSpPr>
      <xdr:spPr>
        <a:xfrm>
          <a:off x="8483111" y="135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33590</xdr:rowOff>
    </xdr:from>
    <xdr:to>
      <xdr:col>41</xdr:col>
      <xdr:colOff>101600</xdr:colOff>
      <xdr:row>78</xdr:row>
      <xdr:rowOff>135190</xdr:rowOff>
    </xdr:to>
    <xdr:sp macro="" textlink="">
      <xdr:nvSpPr>
        <xdr:cNvPr id="427" name="楕円 426"/>
        <xdr:cNvSpPr/>
      </xdr:nvSpPr>
      <xdr:spPr>
        <a:xfrm>
          <a:off x="7810500" y="1340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126317</xdr:rowOff>
    </xdr:from>
    <xdr:ext cx="534377" cy="259045"/>
    <xdr:sp macro="" textlink="">
      <xdr:nvSpPr>
        <xdr:cNvPr id="428" name="テキスト ボックス 427"/>
        <xdr:cNvSpPr txBox="1"/>
      </xdr:nvSpPr>
      <xdr:spPr>
        <a:xfrm>
          <a:off x="7594111" y="134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37661</xdr:rowOff>
    </xdr:from>
    <xdr:to>
      <xdr:col>36</xdr:col>
      <xdr:colOff>165100</xdr:colOff>
      <xdr:row>78</xdr:row>
      <xdr:rowOff>139261</xdr:rowOff>
    </xdr:to>
    <xdr:sp macro="" textlink="">
      <xdr:nvSpPr>
        <xdr:cNvPr id="429" name="楕円 428"/>
        <xdr:cNvSpPr/>
      </xdr:nvSpPr>
      <xdr:spPr>
        <a:xfrm>
          <a:off x="6921500" y="134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130388</xdr:rowOff>
    </xdr:from>
    <xdr:ext cx="534377" cy="259045"/>
    <xdr:sp macro="" textlink="">
      <xdr:nvSpPr>
        <xdr:cNvPr id="430" name="テキスト ボックス 429"/>
        <xdr:cNvSpPr txBox="1"/>
      </xdr:nvSpPr>
      <xdr:spPr>
        <a:xfrm>
          <a:off x="6705111" y="1350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58489</xdr:rowOff>
    </xdr:from>
    <xdr:to>
      <xdr:col>55</xdr:col>
      <xdr:colOff>0</xdr:colOff>
      <xdr:row>97</xdr:row>
      <xdr:rowOff>84085</xdr:rowOff>
    </xdr:to>
    <xdr:cxnSp macro="">
      <xdr:nvCxnSpPr>
        <xdr:cNvPr id="455" name="直線コネクタ 454"/>
        <xdr:cNvCxnSpPr/>
      </xdr:nvCxnSpPr>
      <xdr:spPr>
        <a:xfrm flipV="1">
          <a:off x="9639300" y="16689139"/>
          <a:ext cx="838200" cy="2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41960</xdr:rowOff>
    </xdr:from>
    <xdr:ext cx="599010" cy="259045"/>
    <xdr:sp macro="" textlink="">
      <xdr:nvSpPr>
        <xdr:cNvPr id="456" name="土木費平均値テキスト"/>
        <xdr:cNvSpPr txBox="1"/>
      </xdr:nvSpPr>
      <xdr:spPr>
        <a:xfrm>
          <a:off x="10528300" y="16672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84085</xdr:rowOff>
    </xdr:from>
    <xdr:to>
      <xdr:col>50</xdr:col>
      <xdr:colOff>114300</xdr:colOff>
      <xdr:row>97</xdr:row>
      <xdr:rowOff>130883</xdr:rowOff>
    </xdr:to>
    <xdr:cxnSp macro="">
      <xdr:nvCxnSpPr>
        <xdr:cNvPr id="458" name="直線コネクタ 457"/>
        <xdr:cNvCxnSpPr/>
      </xdr:nvCxnSpPr>
      <xdr:spPr>
        <a:xfrm flipV="1">
          <a:off x="8750300" y="16714735"/>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60" name="テキスト ボックス 459"/>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130883</xdr:rowOff>
    </xdr:from>
    <xdr:to>
      <xdr:col>45</xdr:col>
      <xdr:colOff>177800</xdr:colOff>
      <xdr:row>97</xdr:row>
      <xdr:rowOff>136984</xdr:rowOff>
    </xdr:to>
    <xdr:cxnSp macro="">
      <xdr:nvCxnSpPr>
        <xdr:cNvPr id="461" name="直線コネクタ 460"/>
        <xdr:cNvCxnSpPr/>
      </xdr:nvCxnSpPr>
      <xdr:spPr>
        <a:xfrm flipV="1">
          <a:off x="7861300" y="16761533"/>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119244</xdr:rowOff>
    </xdr:from>
    <xdr:to>
      <xdr:col>41</xdr:col>
      <xdr:colOff>50800</xdr:colOff>
      <xdr:row>97</xdr:row>
      <xdr:rowOff>136984</xdr:rowOff>
    </xdr:to>
    <xdr:cxnSp macro="">
      <xdr:nvCxnSpPr>
        <xdr:cNvPr id="464" name="直線コネクタ 463"/>
        <xdr:cNvCxnSpPr/>
      </xdr:nvCxnSpPr>
      <xdr:spPr>
        <a:xfrm>
          <a:off x="6972300" y="16749894"/>
          <a:ext cx="8890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65" name="フローチャート: 判断 464"/>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6" name="テキスト ボックス 465"/>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91959</xdr:rowOff>
    </xdr:from>
    <xdr:to>
      <xdr:col>36</xdr:col>
      <xdr:colOff>165100</xdr:colOff>
      <xdr:row>98</xdr:row>
      <xdr:rowOff>22109</xdr:rowOff>
    </xdr:to>
    <xdr:sp macro="" textlink="">
      <xdr:nvSpPr>
        <xdr:cNvPr id="467" name="フローチャート: 判断 466"/>
        <xdr:cNvSpPr/>
      </xdr:nvSpPr>
      <xdr:spPr>
        <a:xfrm>
          <a:off x="6921500" y="1672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13236</xdr:rowOff>
    </xdr:from>
    <xdr:ext cx="534377" cy="259045"/>
    <xdr:sp macro="" textlink="">
      <xdr:nvSpPr>
        <xdr:cNvPr id="468" name="テキスト ボックス 467"/>
        <xdr:cNvSpPr txBox="1"/>
      </xdr:nvSpPr>
      <xdr:spPr>
        <a:xfrm>
          <a:off x="6705111" y="168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7689</xdr:rowOff>
    </xdr:from>
    <xdr:to>
      <xdr:col>55</xdr:col>
      <xdr:colOff>50800</xdr:colOff>
      <xdr:row>97</xdr:row>
      <xdr:rowOff>109289</xdr:rowOff>
    </xdr:to>
    <xdr:sp macro="" textlink="">
      <xdr:nvSpPr>
        <xdr:cNvPr id="474" name="楕円 473"/>
        <xdr:cNvSpPr/>
      </xdr:nvSpPr>
      <xdr:spPr>
        <a:xfrm>
          <a:off x="10426700" y="166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138516</xdr:rowOff>
    </xdr:from>
    <xdr:ext cx="599010" cy="259045"/>
    <xdr:sp macro="" textlink="">
      <xdr:nvSpPr>
        <xdr:cNvPr id="475" name="土木費該当値テキスト"/>
        <xdr:cNvSpPr txBox="1"/>
      </xdr:nvSpPr>
      <xdr:spPr>
        <a:xfrm>
          <a:off x="10528300" y="1642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33285</xdr:rowOff>
    </xdr:from>
    <xdr:to>
      <xdr:col>50</xdr:col>
      <xdr:colOff>165100</xdr:colOff>
      <xdr:row>97</xdr:row>
      <xdr:rowOff>134885</xdr:rowOff>
    </xdr:to>
    <xdr:sp macro="" textlink="">
      <xdr:nvSpPr>
        <xdr:cNvPr id="476" name="楕円 475"/>
        <xdr:cNvSpPr/>
      </xdr:nvSpPr>
      <xdr:spPr>
        <a:xfrm>
          <a:off x="9588500" y="166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151412</xdr:rowOff>
    </xdr:from>
    <xdr:ext cx="599010" cy="259045"/>
    <xdr:sp macro="" textlink="">
      <xdr:nvSpPr>
        <xdr:cNvPr id="477" name="テキスト ボックス 476"/>
        <xdr:cNvSpPr txBox="1"/>
      </xdr:nvSpPr>
      <xdr:spPr>
        <a:xfrm>
          <a:off x="9339795" y="164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80083</xdr:rowOff>
    </xdr:from>
    <xdr:to>
      <xdr:col>46</xdr:col>
      <xdr:colOff>38100</xdr:colOff>
      <xdr:row>98</xdr:row>
      <xdr:rowOff>10233</xdr:rowOff>
    </xdr:to>
    <xdr:sp macro="" textlink="">
      <xdr:nvSpPr>
        <xdr:cNvPr id="478" name="楕円 477"/>
        <xdr:cNvSpPr/>
      </xdr:nvSpPr>
      <xdr:spPr>
        <a:xfrm>
          <a:off x="8699500" y="167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1360</xdr:rowOff>
    </xdr:from>
    <xdr:ext cx="599010" cy="259045"/>
    <xdr:sp macro="" textlink="">
      <xdr:nvSpPr>
        <xdr:cNvPr id="479" name="テキスト ボックス 478"/>
        <xdr:cNvSpPr txBox="1"/>
      </xdr:nvSpPr>
      <xdr:spPr>
        <a:xfrm>
          <a:off x="8450795" y="168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86184</xdr:rowOff>
    </xdr:from>
    <xdr:to>
      <xdr:col>41</xdr:col>
      <xdr:colOff>101600</xdr:colOff>
      <xdr:row>98</xdr:row>
      <xdr:rowOff>16334</xdr:rowOff>
    </xdr:to>
    <xdr:sp macro="" textlink="">
      <xdr:nvSpPr>
        <xdr:cNvPr id="480" name="楕円 479"/>
        <xdr:cNvSpPr/>
      </xdr:nvSpPr>
      <xdr:spPr>
        <a:xfrm>
          <a:off x="7810500" y="1671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7461</xdr:rowOff>
    </xdr:from>
    <xdr:ext cx="599010" cy="259045"/>
    <xdr:sp macro="" textlink="">
      <xdr:nvSpPr>
        <xdr:cNvPr id="481" name="テキスト ボックス 480"/>
        <xdr:cNvSpPr txBox="1"/>
      </xdr:nvSpPr>
      <xdr:spPr>
        <a:xfrm>
          <a:off x="7561795" y="16809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68444</xdr:rowOff>
    </xdr:from>
    <xdr:to>
      <xdr:col>36</xdr:col>
      <xdr:colOff>165100</xdr:colOff>
      <xdr:row>97</xdr:row>
      <xdr:rowOff>170044</xdr:rowOff>
    </xdr:to>
    <xdr:sp macro="" textlink="">
      <xdr:nvSpPr>
        <xdr:cNvPr id="482" name="楕円 481"/>
        <xdr:cNvSpPr/>
      </xdr:nvSpPr>
      <xdr:spPr>
        <a:xfrm>
          <a:off x="6921500" y="166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15121</xdr:rowOff>
    </xdr:from>
    <xdr:ext cx="599010" cy="259045"/>
    <xdr:sp macro="" textlink="">
      <xdr:nvSpPr>
        <xdr:cNvPr id="483" name="テキスト ボックス 482"/>
        <xdr:cNvSpPr txBox="1"/>
      </xdr:nvSpPr>
      <xdr:spPr>
        <a:xfrm>
          <a:off x="6672795" y="1647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97993</xdr:rowOff>
    </xdr:from>
    <xdr:to>
      <xdr:col>85</xdr:col>
      <xdr:colOff>127000</xdr:colOff>
      <xdr:row>38</xdr:row>
      <xdr:rowOff>137656</xdr:rowOff>
    </xdr:to>
    <xdr:cxnSp macro="">
      <xdr:nvCxnSpPr>
        <xdr:cNvPr id="514" name="直線コネクタ 513"/>
        <xdr:cNvCxnSpPr/>
      </xdr:nvCxnSpPr>
      <xdr:spPr>
        <a:xfrm flipV="1">
          <a:off x="15481300" y="6613093"/>
          <a:ext cx="838200" cy="3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15" name="消防費平均値テキスト"/>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60248</xdr:rowOff>
    </xdr:from>
    <xdr:to>
      <xdr:col>81</xdr:col>
      <xdr:colOff>50800</xdr:colOff>
      <xdr:row>38</xdr:row>
      <xdr:rowOff>137656</xdr:rowOff>
    </xdr:to>
    <xdr:cxnSp macro="">
      <xdr:nvCxnSpPr>
        <xdr:cNvPr id="517" name="直線コネクタ 516"/>
        <xdr:cNvCxnSpPr/>
      </xdr:nvCxnSpPr>
      <xdr:spPr>
        <a:xfrm>
          <a:off x="14592300" y="6403898"/>
          <a:ext cx="889000" cy="2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9" name="テキスト ボックス 518"/>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53991</xdr:rowOff>
    </xdr:from>
    <xdr:to>
      <xdr:col>76</xdr:col>
      <xdr:colOff>114300</xdr:colOff>
      <xdr:row>37</xdr:row>
      <xdr:rowOff>60248</xdr:rowOff>
    </xdr:to>
    <xdr:cxnSp macro="">
      <xdr:nvCxnSpPr>
        <xdr:cNvPr id="520" name="直線コネクタ 519"/>
        <xdr:cNvCxnSpPr/>
      </xdr:nvCxnSpPr>
      <xdr:spPr>
        <a:xfrm>
          <a:off x="13703300" y="6397641"/>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53991</xdr:rowOff>
    </xdr:from>
    <xdr:to>
      <xdr:col>71</xdr:col>
      <xdr:colOff>177800</xdr:colOff>
      <xdr:row>38</xdr:row>
      <xdr:rowOff>153524</xdr:rowOff>
    </xdr:to>
    <xdr:cxnSp macro="">
      <xdr:nvCxnSpPr>
        <xdr:cNvPr id="523" name="直線コネクタ 522"/>
        <xdr:cNvCxnSpPr/>
      </xdr:nvCxnSpPr>
      <xdr:spPr>
        <a:xfrm flipV="1">
          <a:off x="12814300" y="6397641"/>
          <a:ext cx="889000" cy="27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24" name="フローチャート: 判断 523"/>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144780</xdr:rowOff>
    </xdr:from>
    <xdr:ext cx="534377" cy="259045"/>
    <xdr:sp macro="" textlink="">
      <xdr:nvSpPr>
        <xdr:cNvPr id="525" name="テキスト ボックス 524"/>
        <xdr:cNvSpPr txBox="1"/>
      </xdr:nvSpPr>
      <xdr:spPr>
        <a:xfrm>
          <a:off x="13436111" y="66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64538</xdr:rowOff>
    </xdr:from>
    <xdr:to>
      <xdr:col>67</xdr:col>
      <xdr:colOff>101600</xdr:colOff>
      <xdr:row>38</xdr:row>
      <xdr:rowOff>166138</xdr:rowOff>
    </xdr:to>
    <xdr:sp macro="" textlink="">
      <xdr:nvSpPr>
        <xdr:cNvPr id="526" name="フローチャート: 判断 525"/>
        <xdr:cNvSpPr/>
      </xdr:nvSpPr>
      <xdr:spPr>
        <a:xfrm>
          <a:off x="12763500" y="657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11215</xdr:rowOff>
    </xdr:from>
    <xdr:ext cx="534377" cy="259045"/>
    <xdr:sp macro="" textlink="">
      <xdr:nvSpPr>
        <xdr:cNvPr id="527" name="テキスト ボックス 526"/>
        <xdr:cNvSpPr txBox="1"/>
      </xdr:nvSpPr>
      <xdr:spPr>
        <a:xfrm>
          <a:off x="12547111" y="635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47193</xdr:rowOff>
    </xdr:from>
    <xdr:to>
      <xdr:col>85</xdr:col>
      <xdr:colOff>177800</xdr:colOff>
      <xdr:row>38</xdr:row>
      <xdr:rowOff>148793</xdr:rowOff>
    </xdr:to>
    <xdr:sp macro="" textlink="">
      <xdr:nvSpPr>
        <xdr:cNvPr id="533" name="楕円 532"/>
        <xdr:cNvSpPr/>
      </xdr:nvSpPr>
      <xdr:spPr>
        <a:xfrm>
          <a:off x="16268700" y="65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25620</xdr:rowOff>
    </xdr:from>
    <xdr:ext cx="534377" cy="259045"/>
    <xdr:sp macro="" textlink="">
      <xdr:nvSpPr>
        <xdr:cNvPr id="534" name="消防費該当値テキスト"/>
        <xdr:cNvSpPr txBox="1"/>
      </xdr:nvSpPr>
      <xdr:spPr>
        <a:xfrm>
          <a:off x="16370300" y="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86856</xdr:rowOff>
    </xdr:from>
    <xdr:to>
      <xdr:col>81</xdr:col>
      <xdr:colOff>101600</xdr:colOff>
      <xdr:row>39</xdr:row>
      <xdr:rowOff>17006</xdr:rowOff>
    </xdr:to>
    <xdr:sp macro="" textlink="">
      <xdr:nvSpPr>
        <xdr:cNvPr id="535" name="楕円 534"/>
        <xdr:cNvSpPr/>
      </xdr:nvSpPr>
      <xdr:spPr>
        <a:xfrm>
          <a:off x="15430500" y="66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8133</xdr:rowOff>
    </xdr:from>
    <xdr:ext cx="534377" cy="259045"/>
    <xdr:sp macro="" textlink="">
      <xdr:nvSpPr>
        <xdr:cNvPr id="536" name="テキスト ボックス 535"/>
        <xdr:cNvSpPr txBox="1"/>
      </xdr:nvSpPr>
      <xdr:spPr>
        <a:xfrm>
          <a:off x="15214111" y="66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9448</xdr:rowOff>
    </xdr:from>
    <xdr:to>
      <xdr:col>76</xdr:col>
      <xdr:colOff>165100</xdr:colOff>
      <xdr:row>37</xdr:row>
      <xdr:rowOff>111048</xdr:rowOff>
    </xdr:to>
    <xdr:sp macro="" textlink="">
      <xdr:nvSpPr>
        <xdr:cNvPr id="537" name="楕円 536"/>
        <xdr:cNvSpPr/>
      </xdr:nvSpPr>
      <xdr:spPr>
        <a:xfrm>
          <a:off x="14541500" y="63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127575</xdr:rowOff>
    </xdr:from>
    <xdr:ext cx="599010" cy="259045"/>
    <xdr:sp macro="" textlink="">
      <xdr:nvSpPr>
        <xdr:cNvPr id="538" name="テキスト ボックス 537"/>
        <xdr:cNvSpPr txBox="1"/>
      </xdr:nvSpPr>
      <xdr:spPr>
        <a:xfrm>
          <a:off x="14292795" y="612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3191</xdr:rowOff>
    </xdr:from>
    <xdr:to>
      <xdr:col>72</xdr:col>
      <xdr:colOff>38100</xdr:colOff>
      <xdr:row>37</xdr:row>
      <xdr:rowOff>104791</xdr:rowOff>
    </xdr:to>
    <xdr:sp macro="" textlink="">
      <xdr:nvSpPr>
        <xdr:cNvPr id="539" name="楕円 538"/>
        <xdr:cNvSpPr/>
      </xdr:nvSpPr>
      <xdr:spPr>
        <a:xfrm>
          <a:off x="13652500" y="634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121318</xdr:rowOff>
    </xdr:from>
    <xdr:ext cx="599010" cy="259045"/>
    <xdr:sp macro="" textlink="">
      <xdr:nvSpPr>
        <xdr:cNvPr id="540" name="テキスト ボックス 539"/>
        <xdr:cNvSpPr txBox="1"/>
      </xdr:nvSpPr>
      <xdr:spPr>
        <a:xfrm>
          <a:off x="13403795" y="612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102724</xdr:rowOff>
    </xdr:from>
    <xdr:to>
      <xdr:col>67</xdr:col>
      <xdr:colOff>101600</xdr:colOff>
      <xdr:row>39</xdr:row>
      <xdr:rowOff>32874</xdr:rowOff>
    </xdr:to>
    <xdr:sp macro="" textlink="">
      <xdr:nvSpPr>
        <xdr:cNvPr id="541" name="楕円 540"/>
        <xdr:cNvSpPr/>
      </xdr:nvSpPr>
      <xdr:spPr>
        <a:xfrm>
          <a:off x="12763500" y="66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24001</xdr:rowOff>
    </xdr:from>
    <xdr:ext cx="534377" cy="259045"/>
    <xdr:sp macro="" textlink="">
      <xdr:nvSpPr>
        <xdr:cNvPr id="542" name="テキスト ボックス 541"/>
        <xdr:cNvSpPr txBox="1"/>
      </xdr:nvSpPr>
      <xdr:spPr>
        <a:xfrm>
          <a:off x="12547111" y="671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6193</xdr:rowOff>
    </xdr:from>
    <xdr:to>
      <xdr:col>85</xdr:col>
      <xdr:colOff>127000</xdr:colOff>
      <xdr:row>57</xdr:row>
      <xdr:rowOff>87606</xdr:rowOff>
    </xdr:to>
    <xdr:cxnSp macro="">
      <xdr:nvCxnSpPr>
        <xdr:cNvPr id="569" name="直線コネクタ 568"/>
        <xdr:cNvCxnSpPr/>
      </xdr:nvCxnSpPr>
      <xdr:spPr>
        <a:xfrm>
          <a:off x="15481300" y="9778843"/>
          <a:ext cx="838200" cy="8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6193</xdr:rowOff>
    </xdr:from>
    <xdr:to>
      <xdr:col>81</xdr:col>
      <xdr:colOff>50800</xdr:colOff>
      <xdr:row>57</xdr:row>
      <xdr:rowOff>103993</xdr:rowOff>
    </xdr:to>
    <xdr:cxnSp macro="">
      <xdr:nvCxnSpPr>
        <xdr:cNvPr id="572" name="直線コネクタ 571"/>
        <xdr:cNvCxnSpPr/>
      </xdr:nvCxnSpPr>
      <xdr:spPr>
        <a:xfrm flipV="1">
          <a:off x="14592300" y="9778843"/>
          <a:ext cx="889000" cy="9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55947</xdr:rowOff>
    </xdr:from>
    <xdr:ext cx="599010" cy="259045"/>
    <xdr:sp macro="" textlink="">
      <xdr:nvSpPr>
        <xdr:cNvPr id="574" name="テキスト ボックス 573"/>
        <xdr:cNvSpPr txBox="1"/>
      </xdr:nvSpPr>
      <xdr:spPr>
        <a:xfrm>
          <a:off x="15181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90672</xdr:rowOff>
    </xdr:from>
    <xdr:to>
      <xdr:col>76</xdr:col>
      <xdr:colOff>114300</xdr:colOff>
      <xdr:row>57</xdr:row>
      <xdr:rowOff>103993</xdr:rowOff>
    </xdr:to>
    <xdr:cxnSp macro="">
      <xdr:nvCxnSpPr>
        <xdr:cNvPr id="575" name="直線コネクタ 574"/>
        <xdr:cNvCxnSpPr/>
      </xdr:nvCxnSpPr>
      <xdr:spPr>
        <a:xfrm>
          <a:off x="13703300" y="9863322"/>
          <a:ext cx="889000" cy="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90672</xdr:rowOff>
    </xdr:from>
    <xdr:to>
      <xdr:col>71</xdr:col>
      <xdr:colOff>177800</xdr:colOff>
      <xdr:row>57</xdr:row>
      <xdr:rowOff>125744</xdr:rowOff>
    </xdr:to>
    <xdr:cxnSp macro="">
      <xdr:nvCxnSpPr>
        <xdr:cNvPr id="578" name="直線コネクタ 577"/>
        <xdr:cNvCxnSpPr/>
      </xdr:nvCxnSpPr>
      <xdr:spPr>
        <a:xfrm flipV="1">
          <a:off x="12814300" y="9863322"/>
          <a:ext cx="889000" cy="3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9" name="フローチャート: 判断 578"/>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80" name="テキスト ボックス 579"/>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46586</xdr:rowOff>
    </xdr:from>
    <xdr:to>
      <xdr:col>67</xdr:col>
      <xdr:colOff>101600</xdr:colOff>
      <xdr:row>57</xdr:row>
      <xdr:rowOff>148186</xdr:rowOff>
    </xdr:to>
    <xdr:sp macro="" textlink="">
      <xdr:nvSpPr>
        <xdr:cNvPr id="581" name="フローチャート: 判断 580"/>
        <xdr:cNvSpPr/>
      </xdr:nvSpPr>
      <xdr:spPr>
        <a:xfrm>
          <a:off x="12763500" y="981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164713</xdr:rowOff>
    </xdr:from>
    <xdr:ext cx="534377" cy="259045"/>
    <xdr:sp macro="" textlink="">
      <xdr:nvSpPr>
        <xdr:cNvPr id="582" name="テキスト ボックス 581"/>
        <xdr:cNvSpPr txBox="1"/>
      </xdr:nvSpPr>
      <xdr:spPr>
        <a:xfrm>
          <a:off x="12547111" y="9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36806</xdr:rowOff>
    </xdr:from>
    <xdr:to>
      <xdr:col>85</xdr:col>
      <xdr:colOff>177800</xdr:colOff>
      <xdr:row>57</xdr:row>
      <xdr:rowOff>138406</xdr:rowOff>
    </xdr:to>
    <xdr:sp macro="" textlink="">
      <xdr:nvSpPr>
        <xdr:cNvPr id="588" name="楕円 587"/>
        <xdr:cNvSpPr/>
      </xdr:nvSpPr>
      <xdr:spPr>
        <a:xfrm>
          <a:off x="16268700" y="98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15233</xdr:rowOff>
    </xdr:from>
    <xdr:ext cx="534377" cy="259045"/>
    <xdr:sp macro="" textlink="">
      <xdr:nvSpPr>
        <xdr:cNvPr id="589" name="教育費該当値テキスト"/>
        <xdr:cNvSpPr txBox="1"/>
      </xdr:nvSpPr>
      <xdr:spPr>
        <a:xfrm>
          <a:off x="16370300" y="978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126843</xdr:rowOff>
    </xdr:from>
    <xdr:to>
      <xdr:col>81</xdr:col>
      <xdr:colOff>101600</xdr:colOff>
      <xdr:row>57</xdr:row>
      <xdr:rowOff>56993</xdr:rowOff>
    </xdr:to>
    <xdr:sp macro="" textlink="">
      <xdr:nvSpPr>
        <xdr:cNvPr id="590" name="楕円 589"/>
        <xdr:cNvSpPr/>
      </xdr:nvSpPr>
      <xdr:spPr>
        <a:xfrm>
          <a:off x="15430500" y="972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73520</xdr:rowOff>
    </xdr:from>
    <xdr:ext cx="599010" cy="259045"/>
    <xdr:sp macro="" textlink="">
      <xdr:nvSpPr>
        <xdr:cNvPr id="591" name="テキスト ボックス 590"/>
        <xdr:cNvSpPr txBox="1"/>
      </xdr:nvSpPr>
      <xdr:spPr>
        <a:xfrm>
          <a:off x="15181795" y="95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53193</xdr:rowOff>
    </xdr:from>
    <xdr:to>
      <xdr:col>76</xdr:col>
      <xdr:colOff>165100</xdr:colOff>
      <xdr:row>57</xdr:row>
      <xdr:rowOff>154793</xdr:rowOff>
    </xdr:to>
    <xdr:sp macro="" textlink="">
      <xdr:nvSpPr>
        <xdr:cNvPr id="592" name="楕円 591"/>
        <xdr:cNvSpPr/>
      </xdr:nvSpPr>
      <xdr:spPr>
        <a:xfrm>
          <a:off x="14541500" y="98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145920</xdr:rowOff>
    </xdr:from>
    <xdr:ext cx="534377" cy="259045"/>
    <xdr:sp macro="" textlink="">
      <xdr:nvSpPr>
        <xdr:cNvPr id="593" name="テキスト ボックス 592"/>
        <xdr:cNvSpPr txBox="1"/>
      </xdr:nvSpPr>
      <xdr:spPr>
        <a:xfrm>
          <a:off x="14325111" y="991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39872</xdr:rowOff>
    </xdr:from>
    <xdr:to>
      <xdr:col>72</xdr:col>
      <xdr:colOff>38100</xdr:colOff>
      <xdr:row>57</xdr:row>
      <xdr:rowOff>141472</xdr:rowOff>
    </xdr:to>
    <xdr:sp macro="" textlink="">
      <xdr:nvSpPr>
        <xdr:cNvPr id="594" name="楕円 593"/>
        <xdr:cNvSpPr/>
      </xdr:nvSpPr>
      <xdr:spPr>
        <a:xfrm>
          <a:off x="13652500" y="98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132599</xdr:rowOff>
    </xdr:from>
    <xdr:ext cx="534377" cy="259045"/>
    <xdr:sp macro="" textlink="">
      <xdr:nvSpPr>
        <xdr:cNvPr id="595" name="テキスト ボックス 594"/>
        <xdr:cNvSpPr txBox="1"/>
      </xdr:nvSpPr>
      <xdr:spPr>
        <a:xfrm>
          <a:off x="13436111" y="99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74944</xdr:rowOff>
    </xdr:from>
    <xdr:to>
      <xdr:col>67</xdr:col>
      <xdr:colOff>101600</xdr:colOff>
      <xdr:row>58</xdr:row>
      <xdr:rowOff>5094</xdr:rowOff>
    </xdr:to>
    <xdr:sp macro="" textlink="">
      <xdr:nvSpPr>
        <xdr:cNvPr id="596" name="楕円 595"/>
        <xdr:cNvSpPr/>
      </xdr:nvSpPr>
      <xdr:spPr>
        <a:xfrm>
          <a:off x="12763500" y="984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167671</xdr:rowOff>
    </xdr:from>
    <xdr:ext cx="534377" cy="259045"/>
    <xdr:sp macro="" textlink="">
      <xdr:nvSpPr>
        <xdr:cNvPr id="597" name="テキスト ボックス 596"/>
        <xdr:cNvSpPr txBox="1"/>
      </xdr:nvSpPr>
      <xdr:spPr>
        <a:xfrm>
          <a:off x="12547111" y="994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23743</xdr:rowOff>
    </xdr:from>
    <xdr:to>
      <xdr:col>85</xdr:col>
      <xdr:colOff>127000</xdr:colOff>
      <xdr:row>79</xdr:row>
      <xdr:rowOff>41695</xdr:rowOff>
    </xdr:to>
    <xdr:cxnSp macro="">
      <xdr:nvCxnSpPr>
        <xdr:cNvPr id="626" name="直線コネクタ 625"/>
        <xdr:cNvCxnSpPr/>
      </xdr:nvCxnSpPr>
      <xdr:spPr>
        <a:xfrm>
          <a:off x="15481300" y="13568293"/>
          <a:ext cx="838200" cy="1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23743</xdr:rowOff>
    </xdr:from>
    <xdr:to>
      <xdr:col>81</xdr:col>
      <xdr:colOff>50800</xdr:colOff>
      <xdr:row>79</xdr:row>
      <xdr:rowOff>44447</xdr:rowOff>
    </xdr:to>
    <xdr:cxnSp macro="">
      <xdr:nvCxnSpPr>
        <xdr:cNvPr id="629" name="直線コネクタ 628"/>
        <xdr:cNvCxnSpPr/>
      </xdr:nvCxnSpPr>
      <xdr:spPr>
        <a:xfrm flipV="1">
          <a:off x="14592300" y="13568293"/>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44447</xdr:rowOff>
    </xdr:from>
    <xdr:to>
      <xdr:col>76</xdr:col>
      <xdr:colOff>114300</xdr:colOff>
      <xdr:row>79</xdr:row>
      <xdr:rowOff>44447</xdr:rowOff>
    </xdr:to>
    <xdr:cxnSp macro="">
      <xdr:nvCxnSpPr>
        <xdr:cNvPr id="632" name="直線コネクタ 631"/>
        <xdr:cNvCxnSpPr/>
      </xdr:nvCxnSpPr>
      <xdr:spPr>
        <a:xfrm>
          <a:off x="13703300" y="135889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39619</xdr:rowOff>
    </xdr:from>
    <xdr:to>
      <xdr:col>71</xdr:col>
      <xdr:colOff>177800</xdr:colOff>
      <xdr:row>79</xdr:row>
      <xdr:rowOff>44447</xdr:rowOff>
    </xdr:to>
    <xdr:cxnSp macro="">
      <xdr:nvCxnSpPr>
        <xdr:cNvPr id="635" name="直線コネクタ 634"/>
        <xdr:cNvCxnSpPr/>
      </xdr:nvCxnSpPr>
      <xdr:spPr>
        <a:xfrm>
          <a:off x="12814300" y="13584169"/>
          <a:ext cx="889000" cy="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6" name="フローチャート: 判断 635"/>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56399</xdr:rowOff>
    </xdr:from>
    <xdr:ext cx="534377" cy="259045"/>
    <xdr:sp macro="" textlink="">
      <xdr:nvSpPr>
        <xdr:cNvPr id="637" name="テキスト ボックス 636"/>
        <xdr:cNvSpPr txBox="1"/>
      </xdr:nvSpPr>
      <xdr:spPr>
        <a:xfrm>
          <a:off x="13436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140441</xdr:rowOff>
    </xdr:from>
    <xdr:to>
      <xdr:col>67</xdr:col>
      <xdr:colOff>101600</xdr:colOff>
      <xdr:row>79</xdr:row>
      <xdr:rowOff>70591</xdr:rowOff>
    </xdr:to>
    <xdr:sp macro="" textlink="">
      <xdr:nvSpPr>
        <xdr:cNvPr id="638" name="フローチャート: 判断 637"/>
        <xdr:cNvSpPr/>
      </xdr:nvSpPr>
      <xdr:spPr>
        <a:xfrm>
          <a:off x="12763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87118</xdr:rowOff>
    </xdr:from>
    <xdr:ext cx="469744" cy="259045"/>
    <xdr:sp macro="" textlink="">
      <xdr:nvSpPr>
        <xdr:cNvPr id="639" name="テキスト ボックス 638"/>
        <xdr:cNvSpPr txBox="1"/>
      </xdr:nvSpPr>
      <xdr:spPr>
        <a:xfrm>
          <a:off x="12579428" y="1328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162345</xdr:rowOff>
    </xdr:from>
    <xdr:to>
      <xdr:col>85</xdr:col>
      <xdr:colOff>177800</xdr:colOff>
      <xdr:row>79</xdr:row>
      <xdr:rowOff>92495</xdr:rowOff>
    </xdr:to>
    <xdr:sp macro="" textlink="">
      <xdr:nvSpPr>
        <xdr:cNvPr id="645" name="楕円 644"/>
        <xdr:cNvSpPr/>
      </xdr:nvSpPr>
      <xdr:spPr>
        <a:xfrm>
          <a:off x="16268700" y="135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77272</xdr:rowOff>
    </xdr:from>
    <xdr:ext cx="378565" cy="259045"/>
    <xdr:sp macro="" textlink="">
      <xdr:nvSpPr>
        <xdr:cNvPr id="646" name="災害復旧費該当値テキスト"/>
        <xdr:cNvSpPr txBox="1"/>
      </xdr:nvSpPr>
      <xdr:spPr>
        <a:xfrm>
          <a:off x="16370300" y="13450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144393</xdr:rowOff>
    </xdr:from>
    <xdr:to>
      <xdr:col>81</xdr:col>
      <xdr:colOff>101600</xdr:colOff>
      <xdr:row>79</xdr:row>
      <xdr:rowOff>74543</xdr:rowOff>
    </xdr:to>
    <xdr:sp macro="" textlink="">
      <xdr:nvSpPr>
        <xdr:cNvPr id="647" name="楕円 646"/>
        <xdr:cNvSpPr/>
      </xdr:nvSpPr>
      <xdr:spPr>
        <a:xfrm>
          <a:off x="15430500" y="135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65670</xdr:rowOff>
    </xdr:from>
    <xdr:ext cx="469744" cy="259045"/>
    <xdr:sp macro="" textlink="">
      <xdr:nvSpPr>
        <xdr:cNvPr id="648" name="テキスト ボックス 647"/>
        <xdr:cNvSpPr txBox="1"/>
      </xdr:nvSpPr>
      <xdr:spPr>
        <a:xfrm>
          <a:off x="15246428" y="1361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165097</xdr:rowOff>
    </xdr:from>
    <xdr:to>
      <xdr:col>76</xdr:col>
      <xdr:colOff>165100</xdr:colOff>
      <xdr:row>79</xdr:row>
      <xdr:rowOff>95247</xdr:rowOff>
    </xdr:to>
    <xdr:sp macro="" textlink="">
      <xdr:nvSpPr>
        <xdr:cNvPr id="649" name="楕円 648"/>
        <xdr:cNvSpPr/>
      </xdr:nvSpPr>
      <xdr:spPr>
        <a:xfrm>
          <a:off x="14541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86374</xdr:rowOff>
    </xdr:from>
    <xdr:ext cx="249299" cy="259045"/>
    <xdr:sp macro="" textlink="">
      <xdr:nvSpPr>
        <xdr:cNvPr id="650" name="テキスト ボックス 649"/>
        <xdr:cNvSpPr txBox="1"/>
      </xdr:nvSpPr>
      <xdr:spPr>
        <a:xfrm>
          <a:off x="14467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165097</xdr:rowOff>
    </xdr:from>
    <xdr:to>
      <xdr:col>72</xdr:col>
      <xdr:colOff>38100</xdr:colOff>
      <xdr:row>79</xdr:row>
      <xdr:rowOff>95247</xdr:rowOff>
    </xdr:to>
    <xdr:sp macro="" textlink="">
      <xdr:nvSpPr>
        <xdr:cNvPr id="651" name="楕円 650"/>
        <xdr:cNvSpPr/>
      </xdr:nvSpPr>
      <xdr:spPr>
        <a:xfrm>
          <a:off x="13652500" y="135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86374</xdr:rowOff>
    </xdr:from>
    <xdr:ext cx="249299" cy="259045"/>
    <xdr:sp macro="" textlink="">
      <xdr:nvSpPr>
        <xdr:cNvPr id="652" name="テキスト ボックス 651"/>
        <xdr:cNvSpPr txBox="1"/>
      </xdr:nvSpPr>
      <xdr:spPr>
        <a:xfrm>
          <a:off x="13578650" y="136309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160269</xdr:rowOff>
    </xdr:from>
    <xdr:to>
      <xdr:col>67</xdr:col>
      <xdr:colOff>101600</xdr:colOff>
      <xdr:row>79</xdr:row>
      <xdr:rowOff>90419</xdr:rowOff>
    </xdr:to>
    <xdr:sp macro="" textlink="">
      <xdr:nvSpPr>
        <xdr:cNvPr id="653" name="楕円 652"/>
        <xdr:cNvSpPr/>
      </xdr:nvSpPr>
      <xdr:spPr>
        <a:xfrm>
          <a:off x="12763500" y="135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81546</xdr:rowOff>
    </xdr:from>
    <xdr:ext cx="469744" cy="259045"/>
    <xdr:sp macro="" textlink="">
      <xdr:nvSpPr>
        <xdr:cNvPr id="654" name="テキスト ボックス 653"/>
        <xdr:cNvSpPr txBox="1"/>
      </xdr:nvSpPr>
      <xdr:spPr>
        <a:xfrm>
          <a:off x="12579428" y="136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58931</xdr:rowOff>
    </xdr:from>
    <xdr:to>
      <xdr:col>85</xdr:col>
      <xdr:colOff>127000</xdr:colOff>
      <xdr:row>97</xdr:row>
      <xdr:rowOff>62376</xdr:rowOff>
    </xdr:to>
    <xdr:cxnSp macro="">
      <xdr:nvCxnSpPr>
        <xdr:cNvPr id="683" name="直線コネクタ 682"/>
        <xdr:cNvCxnSpPr/>
      </xdr:nvCxnSpPr>
      <xdr:spPr>
        <a:xfrm>
          <a:off x="15481300" y="16689581"/>
          <a:ext cx="8382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58931</xdr:rowOff>
    </xdr:from>
    <xdr:to>
      <xdr:col>81</xdr:col>
      <xdr:colOff>50800</xdr:colOff>
      <xdr:row>97</xdr:row>
      <xdr:rowOff>72434</xdr:rowOff>
    </xdr:to>
    <xdr:cxnSp macro="">
      <xdr:nvCxnSpPr>
        <xdr:cNvPr id="686" name="直線コネクタ 685"/>
        <xdr:cNvCxnSpPr/>
      </xdr:nvCxnSpPr>
      <xdr:spPr>
        <a:xfrm flipV="1">
          <a:off x="14592300" y="16689581"/>
          <a:ext cx="8890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72434</xdr:rowOff>
    </xdr:from>
    <xdr:to>
      <xdr:col>76</xdr:col>
      <xdr:colOff>114300</xdr:colOff>
      <xdr:row>97</xdr:row>
      <xdr:rowOff>109237</xdr:rowOff>
    </xdr:to>
    <xdr:cxnSp macro="">
      <xdr:nvCxnSpPr>
        <xdr:cNvPr id="689" name="直線コネクタ 688"/>
        <xdr:cNvCxnSpPr/>
      </xdr:nvCxnSpPr>
      <xdr:spPr>
        <a:xfrm flipV="1">
          <a:off x="13703300" y="16703084"/>
          <a:ext cx="889000" cy="3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109237</xdr:rowOff>
    </xdr:from>
    <xdr:to>
      <xdr:col>71</xdr:col>
      <xdr:colOff>177800</xdr:colOff>
      <xdr:row>97</xdr:row>
      <xdr:rowOff>126921</xdr:rowOff>
    </xdr:to>
    <xdr:cxnSp macro="">
      <xdr:nvCxnSpPr>
        <xdr:cNvPr id="692" name="直線コネクタ 691"/>
        <xdr:cNvCxnSpPr/>
      </xdr:nvCxnSpPr>
      <xdr:spPr>
        <a:xfrm flipV="1">
          <a:off x="12814300" y="16739887"/>
          <a:ext cx="889000" cy="1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93" name="フローチャート: 判断 692"/>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94" name="テキスト ボックス 693"/>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126628</xdr:rowOff>
    </xdr:from>
    <xdr:to>
      <xdr:col>67</xdr:col>
      <xdr:colOff>101600</xdr:colOff>
      <xdr:row>98</xdr:row>
      <xdr:rowOff>56778</xdr:rowOff>
    </xdr:to>
    <xdr:sp macro="" textlink="">
      <xdr:nvSpPr>
        <xdr:cNvPr id="695" name="フローチャート: 判断 694"/>
        <xdr:cNvSpPr/>
      </xdr:nvSpPr>
      <xdr:spPr>
        <a:xfrm>
          <a:off x="12763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47905</xdr:rowOff>
    </xdr:from>
    <xdr:ext cx="599010" cy="259045"/>
    <xdr:sp macro="" textlink="">
      <xdr:nvSpPr>
        <xdr:cNvPr id="696" name="テキスト ボックス 695"/>
        <xdr:cNvSpPr txBox="1"/>
      </xdr:nvSpPr>
      <xdr:spPr>
        <a:xfrm>
          <a:off x="12514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xdr:rowOff>
    </xdr:from>
    <xdr:to>
      <xdr:col>85</xdr:col>
      <xdr:colOff>177800</xdr:colOff>
      <xdr:row>97</xdr:row>
      <xdr:rowOff>113176</xdr:rowOff>
    </xdr:to>
    <xdr:sp macro="" textlink="">
      <xdr:nvSpPr>
        <xdr:cNvPr id="702" name="楕円 701"/>
        <xdr:cNvSpPr/>
      </xdr:nvSpPr>
      <xdr:spPr>
        <a:xfrm>
          <a:off x="16268700" y="1664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34453</xdr:rowOff>
    </xdr:from>
    <xdr:ext cx="599010" cy="259045"/>
    <xdr:sp macro="" textlink="">
      <xdr:nvSpPr>
        <xdr:cNvPr id="703" name="公債費該当値テキスト"/>
        <xdr:cNvSpPr txBox="1"/>
      </xdr:nvSpPr>
      <xdr:spPr>
        <a:xfrm>
          <a:off x="16370300" y="1649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8131</xdr:rowOff>
    </xdr:from>
    <xdr:to>
      <xdr:col>81</xdr:col>
      <xdr:colOff>101600</xdr:colOff>
      <xdr:row>97</xdr:row>
      <xdr:rowOff>109731</xdr:rowOff>
    </xdr:to>
    <xdr:sp macro="" textlink="">
      <xdr:nvSpPr>
        <xdr:cNvPr id="704" name="楕円 703"/>
        <xdr:cNvSpPr/>
      </xdr:nvSpPr>
      <xdr:spPr>
        <a:xfrm>
          <a:off x="15430500" y="166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126258</xdr:rowOff>
    </xdr:from>
    <xdr:ext cx="599010" cy="259045"/>
    <xdr:sp macro="" textlink="">
      <xdr:nvSpPr>
        <xdr:cNvPr id="705" name="テキスト ボックス 704"/>
        <xdr:cNvSpPr txBox="1"/>
      </xdr:nvSpPr>
      <xdr:spPr>
        <a:xfrm>
          <a:off x="15181795" y="164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21634</xdr:rowOff>
    </xdr:from>
    <xdr:to>
      <xdr:col>76</xdr:col>
      <xdr:colOff>165100</xdr:colOff>
      <xdr:row>97</xdr:row>
      <xdr:rowOff>123234</xdr:rowOff>
    </xdr:to>
    <xdr:sp macro="" textlink="">
      <xdr:nvSpPr>
        <xdr:cNvPr id="706" name="楕円 705"/>
        <xdr:cNvSpPr/>
      </xdr:nvSpPr>
      <xdr:spPr>
        <a:xfrm>
          <a:off x="14541500" y="166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139761</xdr:rowOff>
    </xdr:from>
    <xdr:ext cx="599010" cy="259045"/>
    <xdr:sp macro="" textlink="">
      <xdr:nvSpPr>
        <xdr:cNvPr id="707" name="テキスト ボックス 706"/>
        <xdr:cNvSpPr txBox="1"/>
      </xdr:nvSpPr>
      <xdr:spPr>
        <a:xfrm>
          <a:off x="14292795" y="1642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58437</xdr:rowOff>
    </xdr:from>
    <xdr:to>
      <xdr:col>72</xdr:col>
      <xdr:colOff>38100</xdr:colOff>
      <xdr:row>97</xdr:row>
      <xdr:rowOff>160037</xdr:rowOff>
    </xdr:to>
    <xdr:sp macro="" textlink="">
      <xdr:nvSpPr>
        <xdr:cNvPr id="708" name="楕円 707"/>
        <xdr:cNvSpPr/>
      </xdr:nvSpPr>
      <xdr:spPr>
        <a:xfrm>
          <a:off x="13652500" y="1668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151164</xdr:rowOff>
    </xdr:from>
    <xdr:ext cx="599010" cy="259045"/>
    <xdr:sp macro="" textlink="">
      <xdr:nvSpPr>
        <xdr:cNvPr id="709" name="テキスト ボックス 708"/>
        <xdr:cNvSpPr txBox="1"/>
      </xdr:nvSpPr>
      <xdr:spPr>
        <a:xfrm>
          <a:off x="13403795" y="16781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76121</xdr:rowOff>
    </xdr:from>
    <xdr:to>
      <xdr:col>67</xdr:col>
      <xdr:colOff>101600</xdr:colOff>
      <xdr:row>98</xdr:row>
      <xdr:rowOff>6271</xdr:rowOff>
    </xdr:to>
    <xdr:sp macro="" textlink="">
      <xdr:nvSpPr>
        <xdr:cNvPr id="710" name="楕円 709"/>
        <xdr:cNvSpPr/>
      </xdr:nvSpPr>
      <xdr:spPr>
        <a:xfrm>
          <a:off x="12763500" y="167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22798</xdr:rowOff>
    </xdr:from>
    <xdr:ext cx="599010" cy="259045"/>
    <xdr:sp macro="" textlink="">
      <xdr:nvSpPr>
        <xdr:cNvPr id="711" name="テキスト ボックス 710"/>
        <xdr:cNvSpPr txBox="1"/>
      </xdr:nvSpPr>
      <xdr:spPr>
        <a:xfrm>
          <a:off x="12514795" y="1648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3089</xdr:rowOff>
    </xdr:from>
    <xdr:to>
      <xdr:col>116</xdr:col>
      <xdr:colOff>63500</xdr:colOff>
      <xdr:row>38</xdr:row>
      <xdr:rowOff>49037</xdr:rowOff>
    </xdr:to>
    <xdr:cxnSp macro="">
      <xdr:nvCxnSpPr>
        <xdr:cNvPr id="738" name="直線コネクタ 737"/>
        <xdr:cNvCxnSpPr/>
      </xdr:nvCxnSpPr>
      <xdr:spPr>
        <a:xfrm>
          <a:off x="21323300" y="6518189"/>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54708</xdr:rowOff>
    </xdr:from>
    <xdr:ext cx="378565" cy="259045"/>
    <xdr:sp macro="" textlink="">
      <xdr:nvSpPr>
        <xdr:cNvPr id="739" name="諸支出金平均値テキスト"/>
        <xdr:cNvSpPr txBox="1"/>
      </xdr:nvSpPr>
      <xdr:spPr>
        <a:xfrm>
          <a:off x="22212300" y="6569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3089</xdr:rowOff>
    </xdr:from>
    <xdr:to>
      <xdr:col>111</xdr:col>
      <xdr:colOff>177800</xdr:colOff>
      <xdr:row>38</xdr:row>
      <xdr:rowOff>24440</xdr:rowOff>
    </xdr:to>
    <xdr:cxnSp macro="">
      <xdr:nvCxnSpPr>
        <xdr:cNvPr id="741" name="直線コネクタ 740"/>
        <xdr:cNvCxnSpPr/>
      </xdr:nvCxnSpPr>
      <xdr:spPr>
        <a:xfrm flipV="1">
          <a:off x="20434300" y="6518189"/>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161968</xdr:rowOff>
    </xdr:from>
    <xdr:ext cx="378565" cy="259045"/>
    <xdr:sp macro="" textlink="">
      <xdr:nvSpPr>
        <xdr:cNvPr id="743" name="テキスト ボックス 742"/>
        <xdr:cNvSpPr txBox="1"/>
      </xdr:nvSpPr>
      <xdr:spPr>
        <a:xfrm>
          <a:off x="21134017" y="6677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24440</xdr:rowOff>
    </xdr:from>
    <xdr:to>
      <xdr:col>107</xdr:col>
      <xdr:colOff>50800</xdr:colOff>
      <xdr:row>38</xdr:row>
      <xdr:rowOff>139700</xdr:rowOff>
    </xdr:to>
    <xdr:cxnSp macro="">
      <xdr:nvCxnSpPr>
        <xdr:cNvPr id="744" name="直線コネクタ 743"/>
        <xdr:cNvCxnSpPr/>
      </xdr:nvCxnSpPr>
      <xdr:spPr>
        <a:xfrm flipV="1">
          <a:off x="19545300" y="6539540"/>
          <a:ext cx="889000" cy="11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153326</xdr:rowOff>
    </xdr:from>
    <xdr:ext cx="378565" cy="259045"/>
    <xdr:sp macro="" textlink="">
      <xdr:nvSpPr>
        <xdr:cNvPr id="746" name="テキスト ボックス 745"/>
        <xdr:cNvSpPr txBox="1"/>
      </xdr:nvSpPr>
      <xdr:spPr>
        <a:xfrm>
          <a:off x="20245017" y="666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8" name="フローチャート: 判断 747"/>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9" name="テキスト ボックス 748"/>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82134</xdr:rowOff>
    </xdr:from>
    <xdr:to>
      <xdr:col>98</xdr:col>
      <xdr:colOff>38100</xdr:colOff>
      <xdr:row>39</xdr:row>
      <xdr:rowOff>12284</xdr:rowOff>
    </xdr:to>
    <xdr:sp macro="" textlink="">
      <xdr:nvSpPr>
        <xdr:cNvPr id="750" name="フローチャート: 判断 749"/>
        <xdr:cNvSpPr/>
      </xdr:nvSpPr>
      <xdr:spPr>
        <a:xfrm>
          <a:off x="18605500" y="659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28810</xdr:rowOff>
    </xdr:from>
    <xdr:ext cx="378565" cy="259045"/>
    <xdr:sp macro="" textlink="">
      <xdr:nvSpPr>
        <xdr:cNvPr id="751" name="テキスト ボックス 750"/>
        <xdr:cNvSpPr txBox="1"/>
      </xdr:nvSpPr>
      <xdr:spPr>
        <a:xfrm>
          <a:off x="18467017" y="6372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169687</xdr:rowOff>
    </xdr:from>
    <xdr:to>
      <xdr:col>116</xdr:col>
      <xdr:colOff>114300</xdr:colOff>
      <xdr:row>38</xdr:row>
      <xdr:rowOff>99837</xdr:rowOff>
    </xdr:to>
    <xdr:sp macro="" textlink="">
      <xdr:nvSpPr>
        <xdr:cNvPr id="757" name="楕円 756"/>
        <xdr:cNvSpPr/>
      </xdr:nvSpPr>
      <xdr:spPr>
        <a:xfrm>
          <a:off x="22110700" y="651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129064</xdr:rowOff>
    </xdr:from>
    <xdr:ext cx="469744" cy="259045"/>
    <xdr:sp macro="" textlink="">
      <xdr:nvSpPr>
        <xdr:cNvPr id="758" name="諸支出金該当値テキスト"/>
        <xdr:cNvSpPr txBox="1"/>
      </xdr:nvSpPr>
      <xdr:spPr>
        <a:xfrm>
          <a:off x="22212300" y="630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123739</xdr:rowOff>
    </xdr:from>
    <xdr:to>
      <xdr:col>112</xdr:col>
      <xdr:colOff>38100</xdr:colOff>
      <xdr:row>38</xdr:row>
      <xdr:rowOff>53888</xdr:rowOff>
    </xdr:to>
    <xdr:sp macro="" textlink="">
      <xdr:nvSpPr>
        <xdr:cNvPr id="759" name="楕円 758"/>
        <xdr:cNvSpPr/>
      </xdr:nvSpPr>
      <xdr:spPr>
        <a:xfrm>
          <a:off x="21272500" y="64673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70416</xdr:rowOff>
    </xdr:from>
    <xdr:ext cx="469744" cy="259045"/>
    <xdr:sp macro="" textlink="">
      <xdr:nvSpPr>
        <xdr:cNvPr id="760" name="テキスト ボックス 759"/>
        <xdr:cNvSpPr txBox="1"/>
      </xdr:nvSpPr>
      <xdr:spPr>
        <a:xfrm>
          <a:off x="21088428"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145090</xdr:rowOff>
    </xdr:from>
    <xdr:to>
      <xdr:col>107</xdr:col>
      <xdr:colOff>101600</xdr:colOff>
      <xdr:row>38</xdr:row>
      <xdr:rowOff>75240</xdr:rowOff>
    </xdr:to>
    <xdr:sp macro="" textlink="">
      <xdr:nvSpPr>
        <xdr:cNvPr id="761" name="楕円 760"/>
        <xdr:cNvSpPr/>
      </xdr:nvSpPr>
      <xdr:spPr>
        <a:xfrm>
          <a:off x="20383500" y="64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91767</xdr:rowOff>
    </xdr:from>
    <xdr:ext cx="469744" cy="259045"/>
    <xdr:sp macro="" textlink="">
      <xdr:nvSpPr>
        <xdr:cNvPr id="762" name="テキスト ボックス 761"/>
        <xdr:cNvSpPr txBox="1"/>
      </xdr:nvSpPr>
      <xdr:spPr>
        <a:xfrm>
          <a:off x="20199428" y="626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高くなっているのは、労働費、農林水産業費、商工費、土木費、公債費、諸支出金の６項目である。労働費については、緊急就労対策事業経費によるもの、農林水産業費については、水稲を中心とする農業関連の補助金、育苗施設の直営による経費が要因であると考え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実質収支は黒字、実質単年度収支は赤字である。財政調整基金残高については、財政運営に大きな影響を及ぼす地方交付税等の先行きが不透明で財政確保が厳しい状況が見込まれることや特別の財政需要が生じた場合の財源調整等、後年度における財政運営を考慮し、積立を行っている。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年度は、財政調整基金から</a:t>
          </a:r>
          <a:r>
            <a:rPr lang="ja-JP" altLang="en-US" sz="1100" b="0" i="0" baseline="0">
              <a:solidFill>
                <a:schemeClr val="dk1"/>
              </a:solidFill>
              <a:effectLst/>
              <a:latin typeface="+mn-lt"/>
              <a:ea typeface="+mn-ea"/>
              <a:cs typeface="+mn-cs"/>
            </a:rPr>
            <a:t>７千万</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取り崩し</a:t>
          </a:r>
          <a:r>
            <a:rPr lang="ja-JP" altLang="ja-JP" sz="1100" b="0" i="0" baseline="0">
              <a:solidFill>
                <a:schemeClr val="dk1"/>
              </a:solidFill>
              <a:effectLst/>
              <a:latin typeface="+mn-lt"/>
              <a:ea typeface="+mn-ea"/>
              <a:cs typeface="+mn-cs"/>
            </a:rPr>
            <a:t>を行ったことから、実質単年度収支が赤字となっている。今後も限られた財源の中で、より効率的・効果的な行財政運営を行うことが必要である。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北海道蘭越町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全会計が黒字であり、赤字比率はない。今後も財源確保が厳しい状況が見込まれるため、事務事業の見直しを更に進め、適切な事業実施により財政の健全化に努めていく。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6549573</v>
      </c>
      <c r="BO4" s="423"/>
      <c r="BP4" s="423"/>
      <c r="BQ4" s="423"/>
      <c r="BR4" s="423"/>
      <c r="BS4" s="423"/>
      <c r="BT4" s="423"/>
      <c r="BU4" s="424"/>
      <c r="BV4" s="422">
        <v>7344368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11.5</v>
      </c>
      <c r="CU4" s="604"/>
      <c r="CV4" s="604"/>
      <c r="CW4" s="604"/>
      <c r="CX4" s="604"/>
      <c r="CY4" s="604"/>
      <c r="CZ4" s="604"/>
      <c r="DA4" s="605"/>
      <c r="DB4" s="603">
        <v>12.5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6148853</v>
      </c>
      <c r="BO5" s="428"/>
      <c r="BP5" s="428"/>
      <c r="BQ5" s="428"/>
      <c r="BR5" s="428"/>
      <c r="BS5" s="428"/>
      <c r="BT5" s="428"/>
      <c r="BU5" s="429"/>
      <c r="BV5" s="427">
        <v>6910084</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81.599999999999994</v>
      </c>
      <c r="CU5" s="398"/>
      <c r="CV5" s="398"/>
      <c r="CW5" s="398"/>
      <c r="CX5" s="398"/>
      <c r="CY5" s="398"/>
      <c r="CZ5" s="398"/>
      <c r="DA5" s="399"/>
      <c r="DB5" s="397">
        <v>81.599999999999994</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400720</v>
      </c>
      <c r="BO6" s="428"/>
      <c r="BP6" s="428"/>
      <c r="BQ6" s="428"/>
      <c r="BR6" s="428"/>
      <c r="BS6" s="428"/>
      <c r="BT6" s="428"/>
      <c r="BU6" s="429"/>
      <c r="BV6" s="427">
        <v>434284</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84.8</v>
      </c>
      <c r="CU6" s="578"/>
      <c r="CV6" s="578"/>
      <c r="CW6" s="578"/>
      <c r="CX6" s="578"/>
      <c r="CY6" s="578"/>
      <c r="CZ6" s="578"/>
      <c r="DA6" s="579"/>
      <c r="DB6" s="577">
        <v>84.9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20958</v>
      </c>
      <c r="BO7" s="428"/>
      <c r="BP7" s="428"/>
      <c r="BQ7" s="428"/>
      <c r="BR7" s="428"/>
      <c r="BS7" s="428"/>
      <c r="BT7" s="428"/>
      <c r="BU7" s="429"/>
      <c r="BV7" s="427">
        <v>8123</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3307600</v>
      </c>
      <c r="CU7" s="428"/>
      <c r="CV7" s="428"/>
      <c r="CW7" s="428"/>
      <c r="CX7" s="428"/>
      <c r="CY7" s="428"/>
      <c r="CZ7" s="428"/>
      <c r="DA7" s="429"/>
      <c r="DB7" s="427">
        <v>3398146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379762</v>
      </c>
      <c r="BO8" s="428"/>
      <c r="BP8" s="428"/>
      <c r="BQ8" s="428"/>
      <c r="BR8" s="428"/>
      <c r="BS8" s="428"/>
      <c r="BT8" s="428"/>
      <c r="BU8" s="429"/>
      <c r="BV8" s="427">
        <v>426161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0.18</v>
      </c>
      <c r="CU8" s="541"/>
      <c r="CV8" s="541"/>
      <c r="CW8" s="541"/>
      <c r="CX8" s="541"/>
      <c r="CY8" s="541"/>
      <c r="CZ8" s="541"/>
      <c r="DA8" s="542"/>
      <c r="DB8" s="540">
        <v>0.17</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4843</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94</v>
      </c>
      <c r="AV9" s="485"/>
      <c r="AW9" s="485"/>
      <c r="AX9" s="485"/>
      <c r="AY9" s="407" t="s">
        <v>116</v>
      </c>
      <c r="AZ9" s="408"/>
      <c r="BA9" s="408"/>
      <c r="BB9" s="408"/>
      <c r="BC9" s="408"/>
      <c r="BD9" s="408"/>
      <c r="BE9" s="408"/>
      <c r="BF9" s="408"/>
      <c r="BG9" s="408"/>
      <c r="BH9" s="408"/>
      <c r="BI9" s="408"/>
      <c r="BJ9" s="408"/>
      <c r="BK9" s="408"/>
      <c r="BL9" s="408"/>
      <c r="BM9" s="409"/>
      <c r="BN9" s="427">
        <v>-46399</v>
      </c>
      <c r="BO9" s="428"/>
      <c r="BP9" s="428"/>
      <c r="BQ9" s="428"/>
      <c r="BR9" s="428"/>
      <c r="BS9" s="428"/>
      <c r="BT9" s="428"/>
      <c r="BU9" s="429"/>
      <c r="BV9" s="427">
        <v>89896</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16.7</v>
      </c>
      <c r="CU9" s="398"/>
      <c r="CV9" s="398"/>
      <c r="CW9" s="398"/>
      <c r="CX9" s="398"/>
      <c r="CY9" s="398"/>
      <c r="CZ9" s="398"/>
      <c r="DA9" s="399"/>
      <c r="DB9" s="397">
        <v>13.5</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5292</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2000</v>
      </c>
      <c r="BO10" s="428"/>
      <c r="BP10" s="428"/>
      <c r="BQ10" s="428"/>
      <c r="BR10" s="428"/>
      <c r="BS10" s="428"/>
      <c r="BT10" s="428"/>
      <c r="BU10" s="429"/>
      <c r="BV10" s="427">
        <v>2000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120</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4717</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70000</v>
      </c>
      <c r="BO12" s="428"/>
      <c r="BP12" s="428"/>
      <c r="BQ12" s="428"/>
      <c r="BR12" s="428"/>
      <c r="BS12" s="428"/>
      <c r="BT12" s="428"/>
      <c r="BU12" s="429"/>
      <c r="BV12" s="427">
        <v>1151230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129</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4683</v>
      </c>
      <c r="S13" s="531"/>
      <c r="T13" s="531"/>
      <c r="U13" s="531"/>
      <c r="V13" s="532"/>
      <c r="W13" s="518" t="s">
        <v>138</v>
      </c>
      <c r="X13" s="440"/>
      <c r="Y13" s="440"/>
      <c r="Z13" s="440"/>
      <c r="AA13" s="440"/>
      <c r="AB13" s="441"/>
      <c r="AC13" s="403">
        <v>684</v>
      </c>
      <c r="AD13" s="404"/>
      <c r="AE13" s="404"/>
      <c r="AF13" s="404"/>
      <c r="AG13" s="405"/>
      <c r="AH13" s="403">
        <v>756</v>
      </c>
      <c r="AI13" s="404"/>
      <c r="AJ13" s="404"/>
      <c r="AK13" s="404"/>
      <c r="AL13" s="406"/>
      <c r="AM13" s="496" t="s">
        <v>139</v>
      </c>
      <c r="AN13" s="401"/>
      <c r="AO13" s="401"/>
      <c r="AP13" s="401"/>
      <c r="AQ13" s="401"/>
      <c r="AR13" s="401"/>
      <c r="AS13" s="401"/>
      <c r="AT13" s="402"/>
      <c r="AU13" s="484" t="s">
        <v>94</v>
      </c>
      <c r="AV13" s="485"/>
      <c r="AW13" s="485"/>
      <c r="AX13" s="485"/>
      <c r="AY13" s="407" t="s">
        <v>140</v>
      </c>
      <c r="AZ13" s="408"/>
      <c r="BA13" s="408"/>
      <c r="BB13" s="408"/>
      <c r="BC13" s="408"/>
      <c r="BD13" s="408"/>
      <c r="BE13" s="408"/>
      <c r="BF13" s="408"/>
      <c r="BG13" s="408"/>
      <c r="BH13" s="408"/>
      <c r="BI13" s="408"/>
      <c r="BJ13" s="408"/>
      <c r="BK13" s="408"/>
      <c r="BL13" s="408"/>
      <c r="BM13" s="409"/>
      <c r="BN13" s="427">
        <v>-114399</v>
      </c>
      <c r="BO13" s="428"/>
      <c r="BP13" s="428"/>
      <c r="BQ13" s="428"/>
      <c r="BR13" s="428"/>
      <c r="BS13" s="428"/>
      <c r="BT13" s="428"/>
      <c r="BU13" s="429"/>
      <c r="BV13" s="427">
        <v>-1059334</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10.9</v>
      </c>
      <c r="CU13" s="398"/>
      <c r="CV13" s="398"/>
      <c r="CW13" s="398"/>
      <c r="CX13" s="398"/>
      <c r="CY13" s="398"/>
      <c r="CZ13" s="398"/>
      <c r="DA13" s="399"/>
      <c r="DB13" s="397">
        <v>9.8000000000000007</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4767</v>
      </c>
      <c r="S14" s="531"/>
      <c r="T14" s="531"/>
      <c r="U14" s="531"/>
      <c r="V14" s="532"/>
      <c r="W14" s="533"/>
      <c r="X14" s="443"/>
      <c r="Y14" s="443"/>
      <c r="Z14" s="443"/>
      <c r="AA14" s="443"/>
      <c r="AB14" s="444"/>
      <c r="AC14" s="523">
        <v>29</v>
      </c>
      <c r="AD14" s="524"/>
      <c r="AE14" s="524"/>
      <c r="AF14" s="524"/>
      <c r="AG14" s="525"/>
      <c r="AH14" s="523">
        <v>29.5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144</v>
      </c>
      <c r="CU14" s="535"/>
      <c r="CV14" s="535"/>
      <c r="CW14" s="535"/>
      <c r="CX14" s="535"/>
      <c r="CY14" s="535"/>
      <c r="CZ14" s="535"/>
      <c r="DA14" s="536"/>
      <c r="DB14" s="534" t="s">
        <v>129</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4745</v>
      </c>
      <c r="S15" s="531"/>
      <c r="T15" s="531"/>
      <c r="U15" s="531"/>
      <c r="V15" s="532"/>
      <c r="W15" s="518" t="s">
        <v>145</v>
      </c>
      <c r="X15" s="440"/>
      <c r="Y15" s="440"/>
      <c r="Z15" s="440"/>
      <c r="AA15" s="440"/>
      <c r="AB15" s="441"/>
      <c r="AC15" s="403">
        <v>322</v>
      </c>
      <c r="AD15" s="404"/>
      <c r="AE15" s="404"/>
      <c r="AF15" s="404"/>
      <c r="AG15" s="405"/>
      <c r="AH15" s="403">
        <v>378</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570943</v>
      </c>
      <c r="BO15" s="423"/>
      <c r="BP15" s="423"/>
      <c r="BQ15" s="423"/>
      <c r="BR15" s="423"/>
      <c r="BS15" s="423"/>
      <c r="BT15" s="423"/>
      <c r="BU15" s="424"/>
      <c r="BV15" s="422">
        <v>551934</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13.6</v>
      </c>
      <c r="AD16" s="524"/>
      <c r="AE16" s="524"/>
      <c r="AF16" s="524"/>
      <c r="AG16" s="525"/>
      <c r="AH16" s="523">
        <v>14.7</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3059416</v>
      </c>
      <c r="BO16" s="428"/>
      <c r="BP16" s="428"/>
      <c r="BQ16" s="428"/>
      <c r="BR16" s="428"/>
      <c r="BS16" s="428"/>
      <c r="BT16" s="428"/>
      <c r="BU16" s="429"/>
      <c r="BV16" s="427">
        <v>3143411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1355</v>
      </c>
      <c r="AD17" s="404"/>
      <c r="AE17" s="404"/>
      <c r="AF17" s="404"/>
      <c r="AG17" s="405"/>
      <c r="AH17" s="403">
        <v>1431</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692682</v>
      </c>
      <c r="BO17" s="428"/>
      <c r="BP17" s="428"/>
      <c r="BQ17" s="428"/>
      <c r="BR17" s="428"/>
      <c r="BS17" s="428"/>
      <c r="BT17" s="428"/>
      <c r="BU17" s="429"/>
      <c r="BV17" s="427">
        <v>671006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449.78</v>
      </c>
      <c r="M18" s="492"/>
      <c r="N18" s="492"/>
      <c r="O18" s="492"/>
      <c r="P18" s="492"/>
      <c r="Q18" s="492"/>
      <c r="R18" s="493"/>
      <c r="S18" s="493"/>
      <c r="T18" s="493"/>
      <c r="U18" s="493"/>
      <c r="V18" s="494"/>
      <c r="W18" s="508"/>
      <c r="X18" s="509"/>
      <c r="Y18" s="509"/>
      <c r="Z18" s="509"/>
      <c r="AA18" s="509"/>
      <c r="AB18" s="519"/>
      <c r="AC18" s="391">
        <v>57.4</v>
      </c>
      <c r="AD18" s="392"/>
      <c r="AE18" s="392"/>
      <c r="AF18" s="392"/>
      <c r="AG18" s="495"/>
      <c r="AH18" s="391">
        <v>55.8</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2755947</v>
      </c>
      <c r="BO18" s="428"/>
      <c r="BP18" s="428"/>
      <c r="BQ18" s="428"/>
      <c r="BR18" s="428"/>
      <c r="BS18" s="428"/>
      <c r="BT18" s="428"/>
      <c r="BU18" s="429"/>
      <c r="BV18" s="427">
        <v>2841257</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11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4339537</v>
      </c>
      <c r="BO19" s="428"/>
      <c r="BP19" s="428"/>
      <c r="BQ19" s="428"/>
      <c r="BR19" s="428"/>
      <c r="BS19" s="428"/>
      <c r="BT19" s="428"/>
      <c r="BU19" s="429"/>
      <c r="BV19" s="427">
        <v>5408671</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2086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8517888</v>
      </c>
      <c r="BO23" s="428"/>
      <c r="BP23" s="428"/>
      <c r="BQ23" s="428"/>
      <c r="BR23" s="428"/>
      <c r="BS23" s="428"/>
      <c r="BT23" s="428"/>
      <c r="BU23" s="429"/>
      <c r="BV23" s="427">
        <v>8591808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6700</v>
      </c>
      <c r="R24" s="404"/>
      <c r="S24" s="404"/>
      <c r="T24" s="404"/>
      <c r="U24" s="404"/>
      <c r="V24" s="405"/>
      <c r="W24" s="469"/>
      <c r="X24" s="460"/>
      <c r="Y24" s="461"/>
      <c r="Z24" s="400" t="s">
        <v>169</v>
      </c>
      <c r="AA24" s="401"/>
      <c r="AB24" s="401"/>
      <c r="AC24" s="401"/>
      <c r="AD24" s="401"/>
      <c r="AE24" s="401"/>
      <c r="AF24" s="401"/>
      <c r="AG24" s="402"/>
      <c r="AH24" s="403">
        <v>109</v>
      </c>
      <c r="AI24" s="404"/>
      <c r="AJ24" s="404"/>
      <c r="AK24" s="404"/>
      <c r="AL24" s="405"/>
      <c r="AM24" s="403">
        <v>319261</v>
      </c>
      <c r="AN24" s="404"/>
      <c r="AO24" s="404"/>
      <c r="AP24" s="404"/>
      <c r="AQ24" s="404"/>
      <c r="AR24" s="405"/>
      <c r="AS24" s="403">
        <v>2929</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6959093</v>
      </c>
      <c r="BO24" s="428"/>
      <c r="BP24" s="428"/>
      <c r="BQ24" s="428"/>
      <c r="BR24" s="428"/>
      <c r="BS24" s="428"/>
      <c r="BT24" s="428"/>
      <c r="BU24" s="429"/>
      <c r="BV24" s="427">
        <v>6945291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5770</v>
      </c>
      <c r="R25" s="404"/>
      <c r="S25" s="404"/>
      <c r="T25" s="404"/>
      <c r="U25" s="404"/>
      <c r="V25" s="405"/>
      <c r="W25" s="469"/>
      <c r="X25" s="460"/>
      <c r="Y25" s="461"/>
      <c r="Z25" s="400" t="s">
        <v>172</v>
      </c>
      <c r="AA25" s="401"/>
      <c r="AB25" s="401"/>
      <c r="AC25" s="401"/>
      <c r="AD25" s="401"/>
      <c r="AE25" s="401"/>
      <c r="AF25" s="401"/>
      <c r="AG25" s="402"/>
      <c r="AH25" s="403" t="s">
        <v>129</v>
      </c>
      <c r="AI25" s="404"/>
      <c r="AJ25" s="404"/>
      <c r="AK25" s="404"/>
      <c r="AL25" s="405"/>
      <c r="AM25" s="403" t="s">
        <v>144</v>
      </c>
      <c r="AN25" s="404"/>
      <c r="AO25" s="404"/>
      <c r="AP25" s="404"/>
      <c r="AQ25" s="404"/>
      <c r="AR25" s="405"/>
      <c r="AS25" s="403" t="s">
        <v>129</v>
      </c>
      <c r="AT25" s="404"/>
      <c r="AU25" s="404"/>
      <c r="AV25" s="404"/>
      <c r="AW25" s="404"/>
      <c r="AX25" s="406"/>
      <c r="AY25" s="419" t="s">
        <v>173</v>
      </c>
      <c r="AZ25" s="420"/>
      <c r="BA25" s="420"/>
      <c r="BB25" s="420"/>
      <c r="BC25" s="420"/>
      <c r="BD25" s="420"/>
      <c r="BE25" s="420"/>
      <c r="BF25" s="420"/>
      <c r="BG25" s="420"/>
      <c r="BH25" s="420"/>
      <c r="BI25" s="420"/>
      <c r="BJ25" s="420"/>
      <c r="BK25" s="420"/>
      <c r="BL25" s="420"/>
      <c r="BM25" s="421"/>
      <c r="BN25" s="422">
        <v>74762</v>
      </c>
      <c r="BO25" s="423"/>
      <c r="BP25" s="423"/>
      <c r="BQ25" s="423"/>
      <c r="BR25" s="423"/>
      <c r="BS25" s="423"/>
      <c r="BT25" s="423"/>
      <c r="BU25" s="424"/>
      <c r="BV25" s="422">
        <v>117624</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174</v>
      </c>
      <c r="F26" s="401"/>
      <c r="G26" s="401"/>
      <c r="H26" s="401"/>
      <c r="I26" s="401"/>
      <c r="J26" s="401"/>
      <c r="K26" s="402"/>
      <c r="L26" s="403">
        <v>1</v>
      </c>
      <c r="M26" s="404"/>
      <c r="N26" s="404"/>
      <c r="O26" s="404"/>
      <c r="P26" s="405"/>
      <c r="Q26" s="403">
        <v>5340</v>
      </c>
      <c r="R26" s="404"/>
      <c r="S26" s="404"/>
      <c r="T26" s="404"/>
      <c r="U26" s="404"/>
      <c r="V26" s="405"/>
      <c r="W26" s="469"/>
      <c r="X26" s="460"/>
      <c r="Y26" s="461"/>
      <c r="Z26" s="400" t="s">
        <v>175</v>
      </c>
      <c r="AA26" s="482"/>
      <c r="AB26" s="482"/>
      <c r="AC26" s="482"/>
      <c r="AD26" s="482"/>
      <c r="AE26" s="482"/>
      <c r="AF26" s="482"/>
      <c r="AG26" s="483"/>
      <c r="AH26" s="403">
        <v>2</v>
      </c>
      <c r="AI26" s="404"/>
      <c r="AJ26" s="404"/>
      <c r="AK26" s="404"/>
      <c r="AL26" s="405"/>
      <c r="AM26" s="403" t="s">
        <v>176</v>
      </c>
      <c r="AN26" s="404"/>
      <c r="AO26" s="404"/>
      <c r="AP26" s="404"/>
      <c r="AQ26" s="404"/>
      <c r="AR26" s="405"/>
      <c r="AS26" s="403" t="s">
        <v>177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129</v>
      </c>
      <c r="BO26" s="428"/>
      <c r="BP26" s="428"/>
      <c r="BQ26" s="428"/>
      <c r="BR26" s="428"/>
      <c r="BS26" s="428"/>
      <c r="BT26" s="428"/>
      <c r="BU26" s="429"/>
      <c r="BV26" s="427" t="s">
        <v>144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2570</v>
      </c>
      <c r="R27" s="404"/>
      <c r="S27" s="404"/>
      <c r="T27" s="404"/>
      <c r="U27" s="404"/>
      <c r="V27" s="405"/>
      <c r="W27" s="469"/>
      <c r="X27" s="460"/>
      <c r="Y27" s="461"/>
      <c r="Z27" s="400" t="s">
        <v>180</v>
      </c>
      <c r="AA27" s="401"/>
      <c r="AB27" s="401"/>
      <c r="AC27" s="401"/>
      <c r="AD27" s="401"/>
      <c r="AE27" s="401"/>
      <c r="AF27" s="401"/>
      <c r="AG27" s="402"/>
      <c r="AH27" s="403" t="s">
        <v>129</v>
      </c>
      <c r="AI27" s="404"/>
      <c r="AJ27" s="404"/>
      <c r="AK27" s="404"/>
      <c r="AL27" s="405"/>
      <c r="AM27" s="403" t="s">
        <v>128</v>
      </c>
      <c r="AN27" s="404"/>
      <c r="AO27" s="404"/>
      <c r="AP27" s="404"/>
      <c r="AQ27" s="404"/>
      <c r="AR27" s="405"/>
      <c r="AS27" s="403" t="s">
        <v>144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89700</v>
      </c>
      <c r="BO27" s="431"/>
      <c r="BP27" s="431"/>
      <c r="BQ27" s="431"/>
      <c r="BR27" s="431"/>
      <c r="BS27" s="431"/>
      <c r="BT27" s="431"/>
      <c r="BU27" s="432"/>
      <c r="BV27" s="430">
        <v>88700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2050</v>
      </c>
      <c r="R28" s="404"/>
      <c r="S28" s="404"/>
      <c r="T28" s="404"/>
      <c r="U28" s="404"/>
      <c r="V28" s="405"/>
      <c r="W28" s="469"/>
      <c r="X28" s="460"/>
      <c r="Y28" s="461"/>
      <c r="Z28" s="400" t="s">
        <v>183</v>
      </c>
      <c r="AA28" s="401"/>
      <c r="AB28" s="401"/>
      <c r="AC28" s="401"/>
      <c r="AD28" s="401"/>
      <c r="AE28" s="401"/>
      <c r="AF28" s="401"/>
      <c r="AG28" s="402"/>
      <c r="AH28" s="403" t="s">
        <v>144</v>
      </c>
      <c r="AI28" s="404"/>
      <c r="AJ28" s="404"/>
      <c r="AK28" s="404"/>
      <c r="AL28" s="405"/>
      <c r="AM28" s="403" t="s">
        <v>129</v>
      </c>
      <c r="AN28" s="404"/>
      <c r="AO28" s="404"/>
      <c r="AP28" s="404"/>
      <c r="AQ28" s="404"/>
      <c r="AR28" s="405"/>
      <c r="AS28" s="403" t="s">
        <v>129</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1606665</v>
      </c>
      <c r="BO28" s="423"/>
      <c r="BP28" s="423"/>
      <c r="BQ28" s="423"/>
      <c r="BR28" s="423"/>
      <c r="BS28" s="423"/>
      <c r="BT28" s="423"/>
      <c r="BU28" s="424"/>
      <c r="BV28" s="422">
        <v>1674665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8</v>
      </c>
      <c r="M29" s="404"/>
      <c r="N29" s="404"/>
      <c r="O29" s="404"/>
      <c r="P29" s="405"/>
      <c r="Q29" s="403">
        <v>1720</v>
      </c>
      <c r="R29" s="404"/>
      <c r="S29" s="404"/>
      <c r="T29" s="404"/>
      <c r="U29" s="404"/>
      <c r="V29" s="405"/>
      <c r="W29" s="470"/>
      <c r="X29" s="471"/>
      <c r="Y29" s="472"/>
      <c r="Z29" s="400" t="s">
        <v>186</v>
      </c>
      <c r="AA29" s="401"/>
      <c r="AB29" s="401"/>
      <c r="AC29" s="401"/>
      <c r="AD29" s="401"/>
      <c r="AE29" s="401"/>
      <c r="AF29" s="401"/>
      <c r="AG29" s="402"/>
      <c r="AH29" s="403">
        <v>109</v>
      </c>
      <c r="AI29" s="404"/>
      <c r="AJ29" s="404"/>
      <c r="AK29" s="404"/>
      <c r="AL29" s="405"/>
      <c r="AM29" s="403">
        <v>319261</v>
      </c>
      <c r="AN29" s="404"/>
      <c r="AO29" s="404"/>
      <c r="AP29" s="404"/>
      <c r="AQ29" s="404"/>
      <c r="AR29" s="405"/>
      <c r="AS29" s="403">
        <v>2929</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342378</v>
      </c>
      <c r="BO29" s="428"/>
      <c r="BP29" s="428"/>
      <c r="BQ29" s="428"/>
      <c r="BR29" s="428"/>
      <c r="BS29" s="428"/>
      <c r="BT29" s="428"/>
      <c r="BU29" s="429"/>
      <c r="BV29" s="427">
        <v>340613</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94.5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2705692</v>
      </c>
      <c r="BO30" s="431"/>
      <c r="BP30" s="431"/>
      <c r="BQ30" s="431"/>
      <c r="BR30" s="431"/>
      <c r="BS30" s="431"/>
      <c r="BT30" s="431"/>
      <c r="BU30" s="432"/>
      <c r="BV30" s="430">
        <v>2629601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195</v>
      </c>
      <c r="V33" s="390"/>
      <c r="W33" s="389" t="s">
        <v>196</v>
      </c>
      <c r="X33" s="389"/>
      <c r="Y33" s="389"/>
      <c r="Z33" s="389"/>
      <c r="AA33" s="389"/>
      <c r="AB33" s="389"/>
      <c r="AC33" s="389"/>
      <c r="AD33" s="389"/>
      <c r="AE33" s="389"/>
      <c r="AF33" s="389"/>
      <c r="AG33" s="389"/>
      <c r="AH33" s="389"/>
      <c r="AI33" s="389"/>
      <c r="AJ33" s="389"/>
      <c r="AK33" s="389"/>
      <c r="AL33" s="215"/>
      <c r="AM33" s="390" t="s">
        <v>195</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201</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6</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9</v>
      </c>
      <c r="BF34" s="386"/>
      <c r="BG34" s="385" t="str">
        <f>IF('各会計、関係団体の財政状況及び健全化判断比率'!B31="","",'各会計、関係団体の財政状況及び健全化判断比率'!B31)</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12</v>
      </c>
      <c r="BX34" s="386"/>
      <c r="BY34" s="385" t="str">
        <f>IF('各会計、関係団体の財政状況及び健全化判断比率'!B68="","",'各会計、関係団体の財政状況及び健全化判断比率'!B68)</f>
        <v>後志広域連合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蘭越町土地開発公社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〇</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奨学資金特別会計</v>
      </c>
      <c r="F35" s="385"/>
      <c r="G35" s="385"/>
      <c r="H35" s="385"/>
      <c r="I35" s="385"/>
      <c r="J35" s="385"/>
      <c r="K35" s="385"/>
      <c r="L35" s="385"/>
      <c r="M35" s="385"/>
      <c r="N35" s="385"/>
      <c r="O35" s="385"/>
      <c r="P35" s="385"/>
      <c r="Q35" s="385"/>
      <c r="R35" s="385"/>
      <c r="S35" s="385"/>
      <c r="T35" s="213"/>
      <c r="U35" s="386">
        <f>IF(W35="","",U34+1)</f>
        <v>7</v>
      </c>
      <c r="V35" s="386"/>
      <c r="W35" s="385" t="str">
        <f>IF('各会計、関係団体の財政状況及び健全化判断比率'!B29="","",'各会計、関係団体の財政状況及び健全化判断比率'!B29)</f>
        <v>後期高齢者医療特別会計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10</v>
      </c>
      <c r="BF35" s="386"/>
      <c r="BG35" s="385" t="str">
        <f>IF('各会計、関係団体の財政状況及び健全化判断比率'!B32="","",'各会計、関係団体の財政状況及び健全化判断比率'!B32)</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13</v>
      </c>
      <c r="BX35" s="386"/>
      <c r="BY35" s="385" t="str">
        <f>IF('各会計、関係団体の財政状況及び健全化判断比率'!B69="","",'各会計、関係団体の財政状況及び健全化判断比率'!B69)</f>
        <v>南部後志環境衛生組合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後志公平委員会特別会計</v>
      </c>
      <c r="F36" s="385"/>
      <c r="G36" s="385"/>
      <c r="H36" s="385"/>
      <c r="I36" s="385"/>
      <c r="J36" s="385"/>
      <c r="K36" s="385"/>
      <c r="L36" s="385"/>
      <c r="M36" s="385"/>
      <c r="N36" s="385"/>
      <c r="O36" s="385"/>
      <c r="P36" s="385"/>
      <c r="Q36" s="385"/>
      <c r="R36" s="385"/>
      <c r="S36" s="385"/>
      <c r="T36" s="213"/>
      <c r="U36" s="386">
        <f t="shared" ref="U36:U43" si="4">IF(W36="","",U35+1)</f>
        <v>8</v>
      </c>
      <c r="V36" s="386"/>
      <c r="W36" s="385" t="str">
        <f>IF('各会計、関係団体の財政状況及び健全化判断比率'!B30="","",'各会計、関係団体の財政状況及び健全化判断比率'!B30)</f>
        <v>介護サービス事業特別会計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11</v>
      </c>
      <c r="BF36" s="386"/>
      <c r="BG36" s="385" t="str">
        <f>IF('各会計、関係団体の財政状況及び健全化判断比率'!B33="","",'各会計、関係団体の財政状況及び健全化判断比率'!B33)</f>
        <v>幽泉閣事業特別会計</v>
      </c>
      <c r="BH36" s="385"/>
      <c r="BI36" s="385"/>
      <c r="BJ36" s="385"/>
      <c r="BK36" s="385"/>
      <c r="BL36" s="385"/>
      <c r="BM36" s="385"/>
      <c r="BN36" s="385"/>
      <c r="BO36" s="385"/>
      <c r="BP36" s="385"/>
      <c r="BQ36" s="385"/>
      <c r="BR36" s="385"/>
      <c r="BS36" s="385"/>
      <c r="BT36" s="385"/>
      <c r="BU36" s="385"/>
      <c r="BV36" s="213"/>
      <c r="BW36" s="386">
        <f t="shared" si="2"/>
        <v>14</v>
      </c>
      <c r="BX36" s="386"/>
      <c r="BY36" s="385" t="str">
        <f>IF('各会計、関係団体の財政状況及び健全化判断比率'!B70="","",'各会計、関係団体の財政状況及び健全化判断比率'!B70)</f>
        <v>羊蹄山ろく消防組合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地域振興事業特別会計</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15</v>
      </c>
      <c r="BX37" s="386"/>
      <c r="BY37" s="385" t="str">
        <f>IF('各会計、関係団体の財政状況及び健全化判断比率'!B71="","",'各会計、関係団体の財政状況及び健全化判断比率'!B71)</f>
        <v>後志教育研修センター</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f t="shared" ref="C38:C43" si="5">IF(E38="","",C37+1)</f>
        <v>5</v>
      </c>
      <c r="D38" s="386"/>
      <c r="E38" s="385" t="str">
        <f>IF('各会計、関係団体の財政状況及び健全化判断比率'!B11="","",'各会計、関係団体の財政状況及び健全化判断比率'!B11)</f>
        <v>特産品開発事業特別会計</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adk0wQTqR92rpI9bgqWgWPv+0Z5fZHZrhhHrBskaMGvp7V0OjGZPDfhrSmO148tlM18wFwTk0NUrjawcjJRug==" saltValue="mFzKFrBfUxDc3YEdn7KVb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06" t="s">
        <v>560</v>
      </c>
      <c r="D34" s="1206"/>
      <c r="E34" s="1207"/>
      <c r="F34" s="32">
        <v>7.59</v>
      </c>
      <c r="G34" s="33">
        <v>8.44</v>
      </c>
      <c r="H34" s="33">
        <v>9.57</v>
      </c>
      <c r="I34" s="33">
        <v>12.48</v>
      </c>
      <c r="J34" s="34">
        <v>11.37</v>
      </c>
      <c r="K34" s="22"/>
      <c r="L34" s="22"/>
      <c r="M34" s="22"/>
      <c r="N34" s="22"/>
      <c r="O34" s="22"/>
      <c r="P34" s="22"/>
    </row>
    <row r="35" spans="1:16" ht="39" customHeight="1" x14ac:dyDescent="0.15">
      <c r="A35" s="22"/>
      <c r="B35" s="35"/>
      <c r="C35" s="1200" t="s">
        <v>561</v>
      </c>
      <c r="D35" s="1201"/>
      <c r="E35" s="1202"/>
      <c r="F35" s="36">
        <v>0.34</v>
      </c>
      <c r="G35" s="37">
        <v>0.08</v>
      </c>
      <c r="H35" s="37">
        <v>0.14000000000000001</v>
      </c>
      <c r="I35" s="37">
        <v>0.04</v>
      </c>
      <c r="J35" s="38">
        <v>0.25</v>
      </c>
      <c r="K35" s="22"/>
      <c r="L35" s="22"/>
      <c r="M35" s="22"/>
      <c r="N35" s="22"/>
      <c r="O35" s="22"/>
      <c r="P35" s="22"/>
    </row>
    <row r="36" spans="1:16" ht="39" customHeight="1" x14ac:dyDescent="0.15">
      <c r="A36" s="22"/>
      <c r="B36" s="35"/>
      <c r="C36" s="1200" t="s">
        <v>562</v>
      </c>
      <c r="D36" s="1201"/>
      <c r="E36" s="1202"/>
      <c r="F36" s="36">
        <v>0.4</v>
      </c>
      <c r="G36" s="37">
        <v>0.1</v>
      </c>
      <c r="H36" s="37">
        <v>0.11</v>
      </c>
      <c r="I36" s="37">
        <v>0.23</v>
      </c>
      <c r="J36" s="38">
        <v>0.13</v>
      </c>
      <c r="K36" s="22"/>
      <c r="L36" s="22"/>
      <c r="M36" s="22"/>
      <c r="N36" s="22"/>
      <c r="O36" s="22"/>
      <c r="P36" s="22"/>
    </row>
    <row r="37" spans="1:16" ht="39" customHeight="1" x14ac:dyDescent="0.15">
      <c r="A37" s="22"/>
      <c r="B37" s="35"/>
      <c r="C37" s="1200" t="s">
        <v>563</v>
      </c>
      <c r="D37" s="1201"/>
      <c r="E37" s="1202"/>
      <c r="F37" s="36">
        <v>7.0000000000000007E-2</v>
      </c>
      <c r="G37" s="37">
        <v>0.2</v>
      </c>
      <c r="H37" s="37">
        <v>0.05</v>
      </c>
      <c r="I37" s="37">
        <v>0.12</v>
      </c>
      <c r="J37" s="38">
        <v>0.13</v>
      </c>
      <c r="K37" s="22"/>
      <c r="L37" s="22"/>
      <c r="M37" s="22"/>
      <c r="N37" s="22"/>
      <c r="O37" s="22"/>
      <c r="P37" s="22"/>
    </row>
    <row r="38" spans="1:16" ht="39" customHeight="1" x14ac:dyDescent="0.15">
      <c r="A38" s="22"/>
      <c r="B38" s="35"/>
      <c r="C38" s="1200" t="s">
        <v>564</v>
      </c>
      <c r="D38" s="1201"/>
      <c r="E38" s="1202"/>
      <c r="F38" s="36">
        <v>0.05</v>
      </c>
      <c r="G38" s="37">
        <v>0.1</v>
      </c>
      <c r="H38" s="37">
        <v>0.06</v>
      </c>
      <c r="I38" s="37">
        <v>0.06</v>
      </c>
      <c r="J38" s="38">
        <v>0.12</v>
      </c>
      <c r="K38" s="22"/>
      <c r="L38" s="22"/>
      <c r="M38" s="22"/>
      <c r="N38" s="22"/>
      <c r="O38" s="22"/>
      <c r="P38" s="22"/>
    </row>
    <row r="39" spans="1:16" ht="39" customHeight="1" x14ac:dyDescent="0.15">
      <c r="A39" s="22"/>
      <c r="B39" s="35"/>
      <c r="C39" s="1200" t="s">
        <v>565</v>
      </c>
      <c r="D39" s="1201"/>
      <c r="E39" s="1202"/>
      <c r="F39" s="36">
        <v>0.01</v>
      </c>
      <c r="G39" s="37">
        <v>0.01</v>
      </c>
      <c r="H39" s="37">
        <v>0.01</v>
      </c>
      <c r="I39" s="37">
        <v>0</v>
      </c>
      <c r="J39" s="38">
        <v>0.03</v>
      </c>
      <c r="K39" s="22"/>
      <c r="L39" s="22"/>
      <c r="M39" s="22"/>
      <c r="N39" s="22"/>
      <c r="O39" s="22"/>
      <c r="P39" s="22"/>
    </row>
    <row r="40" spans="1:16" ht="39" customHeight="1" x14ac:dyDescent="0.15">
      <c r="A40" s="22"/>
      <c r="B40" s="35"/>
      <c r="C40" s="1200" t="s">
        <v>566</v>
      </c>
      <c r="D40" s="1201"/>
      <c r="E40" s="1202"/>
      <c r="F40" s="36">
        <v>0.01</v>
      </c>
      <c r="G40" s="37">
        <v>0.06</v>
      </c>
      <c r="H40" s="37">
        <v>0.06</v>
      </c>
      <c r="I40" s="37">
        <v>0.01</v>
      </c>
      <c r="J40" s="38">
        <v>0.03</v>
      </c>
      <c r="K40" s="22"/>
      <c r="L40" s="22"/>
      <c r="M40" s="22"/>
      <c r="N40" s="22"/>
      <c r="O40" s="22"/>
      <c r="P40" s="22"/>
    </row>
    <row r="41" spans="1:16" ht="39" customHeight="1" x14ac:dyDescent="0.15">
      <c r="A41" s="22"/>
      <c r="B41" s="35"/>
      <c r="C41" s="1200" t="s">
        <v>567</v>
      </c>
      <c r="D41" s="1201"/>
      <c r="E41" s="1202"/>
      <c r="F41" s="36">
        <v>0.01</v>
      </c>
      <c r="G41" s="37">
        <v>0.01</v>
      </c>
      <c r="H41" s="37">
        <v>0.01</v>
      </c>
      <c r="I41" s="37">
        <v>0.02</v>
      </c>
      <c r="J41" s="38">
        <v>0.03</v>
      </c>
      <c r="K41" s="22"/>
      <c r="L41" s="22"/>
      <c r="M41" s="22"/>
      <c r="N41" s="22"/>
      <c r="O41" s="22"/>
      <c r="P41" s="22"/>
    </row>
    <row r="42" spans="1:16" ht="39" customHeight="1" x14ac:dyDescent="0.15">
      <c r="A42" s="22"/>
      <c r="B42" s="39"/>
      <c r="C42" s="1200" t="s">
        <v>568</v>
      </c>
      <c r="D42" s="1201"/>
      <c r="E42" s="1202"/>
      <c r="F42" s="36" t="s">
        <v>511</v>
      </c>
      <c r="G42" s="37" t="s">
        <v>511</v>
      </c>
      <c r="H42" s="37" t="s">
        <v>511</v>
      </c>
      <c r="I42" s="37" t="s">
        <v>511</v>
      </c>
      <c r="J42" s="38" t="s">
        <v>511</v>
      </c>
      <c r="K42" s="22"/>
      <c r="L42" s="22"/>
      <c r="M42" s="22"/>
      <c r="N42" s="22"/>
      <c r="O42" s="22"/>
      <c r="P42" s="22"/>
    </row>
    <row r="43" spans="1:16" ht="39" customHeight="1" thickBot="1" x14ac:dyDescent="0.2">
      <c r="A43" s="22"/>
      <c r="B43" s="40"/>
      <c r="C43" s="1203" t="s">
        <v>569</v>
      </c>
      <c r="D43" s="1204"/>
      <c r="E43" s="1205"/>
      <c r="F43" s="41">
        <v>0.32</v>
      </c>
      <c r="G43" s="42">
        <v>0.56000000000000005</v>
      </c>
      <c r="H43" s="42">
        <v>0.28000000000000003</v>
      </c>
      <c r="I43" s="42">
        <v>0.11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7LWKVX/RyWWlygBf5gJGzlCtJFkHNFYMFWMHiQPQxK+Lp1SgS0wpv/Yg03UlcGp/DuQn3EwOyeGoEz4PKCRmQ==" saltValue="/KU2mPNzLYR1Gktk/YEZp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687</v>
      </c>
      <c r="L45" s="60">
        <v>722</v>
      </c>
      <c r="M45" s="60">
        <v>808</v>
      </c>
      <c r="N45" s="60">
        <v>821</v>
      </c>
      <c r="O45" s="61">
        <v>804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511</v>
      </c>
      <c r="L46" s="64" t="s">
        <v>511</v>
      </c>
      <c r="M46" s="64" t="s">
        <v>511</v>
      </c>
      <c r="N46" s="64" t="s">
        <v>511</v>
      </c>
      <c r="O46" s="65" t="s">
        <v>511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511</v>
      </c>
      <c r="L47" s="64" t="s">
        <v>511</v>
      </c>
      <c r="M47" s="64" t="s">
        <v>511</v>
      </c>
      <c r="N47" s="64" t="s">
        <v>511</v>
      </c>
      <c r="O47" s="65" t="s">
        <v>511</v>
      </c>
      <c r="P47" s="48"/>
      <c r="Q47" s="48"/>
      <c r="R47" s="48"/>
      <c r="S47" s="48"/>
      <c r="T47" s="48"/>
      <c r="U47" s="48"/>
    </row>
    <row r="48" spans="1:21" ht="30.75" customHeight="1" x14ac:dyDescent="0.15">
      <c r="A48" s="48"/>
      <c r="B48" s="1228"/>
      <c r="C48" s="1229"/>
      <c r="D48" s="62"/>
      <c r="E48" s="1210" t="s">
        <v>15</v>
      </c>
      <c r="F48" s="1210"/>
      <c r="G48" s="1210"/>
      <c r="H48" s="1210"/>
      <c r="I48" s="1210"/>
      <c r="J48" s="1211"/>
      <c r="K48" s="63">
        <v>62</v>
      </c>
      <c r="L48" s="64">
        <v>60</v>
      </c>
      <c r="M48" s="64">
        <v>55</v>
      </c>
      <c r="N48" s="64">
        <v>78</v>
      </c>
      <c r="O48" s="65">
        <v>90</v>
      </c>
      <c r="P48" s="48"/>
      <c r="Q48" s="48"/>
      <c r="R48" s="48"/>
      <c r="S48" s="48"/>
      <c r="T48" s="48"/>
      <c r="U48" s="48"/>
    </row>
    <row r="49" spans="1:21" ht="30.75" customHeight="1" x14ac:dyDescent="0.15">
      <c r="A49" s="48"/>
      <c r="B49" s="1228"/>
      <c r="C49" s="1229"/>
      <c r="D49" s="62"/>
      <c r="E49" s="1210" t="s">
        <v>16</v>
      </c>
      <c r="F49" s="1210"/>
      <c r="G49" s="1210"/>
      <c r="H49" s="1210"/>
      <c r="I49" s="1210"/>
      <c r="J49" s="1211"/>
      <c r="K49" s="63">
        <v>0</v>
      </c>
      <c r="L49" s="64">
        <v>6</v>
      </c>
      <c r="M49" s="64">
        <v>7</v>
      </c>
      <c r="N49" s="64">
        <v>9</v>
      </c>
      <c r="O49" s="65">
        <v>9</v>
      </c>
      <c r="P49" s="48"/>
      <c r="Q49" s="48"/>
      <c r="R49" s="48"/>
      <c r="S49" s="48"/>
      <c r="T49" s="48"/>
      <c r="U49" s="48"/>
    </row>
    <row r="50" spans="1:21" ht="30.75" customHeight="1" x14ac:dyDescent="0.15">
      <c r="A50" s="48"/>
      <c r="B50" s="1228"/>
      <c r="C50" s="1229"/>
      <c r="D50" s="62"/>
      <c r="E50" s="1210" t="s">
        <v>17</v>
      </c>
      <c r="F50" s="1210"/>
      <c r="G50" s="1210"/>
      <c r="H50" s="1210"/>
      <c r="I50" s="1210"/>
      <c r="J50" s="1211"/>
      <c r="K50" s="63">
        <v>41</v>
      </c>
      <c r="L50" s="64">
        <v>41</v>
      </c>
      <c r="M50" s="64">
        <v>57</v>
      </c>
      <c r="N50" s="64">
        <v>43</v>
      </c>
      <c r="O50" s="65">
        <v>39</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0</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569</v>
      </c>
      <c r="L52" s="64">
        <v>580</v>
      </c>
      <c r="M52" s="64">
        <v>637</v>
      </c>
      <c r="N52" s="64">
        <v>632</v>
      </c>
      <c r="O52" s="65">
        <v>620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221</v>
      </c>
      <c r="L53" s="69">
        <v>249</v>
      </c>
      <c r="M53" s="69">
        <v>290</v>
      </c>
      <c r="N53" s="69">
        <v>319</v>
      </c>
      <c r="O53" s="70">
        <v>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592</v>
      </c>
      <c r="L57" s="83" t="s">
        <v>592</v>
      </c>
      <c r="M57" s="83" t="s">
        <v>592</v>
      </c>
      <c r="N57" s="83" t="s">
        <v>592</v>
      </c>
      <c r="O57" s="84" t="s">
        <v>592</v>
      </c>
    </row>
    <row r="58" spans="1:21" ht="31.5" customHeight="1" thickBot="1" x14ac:dyDescent="0.2">
      <c r="B58" s="1218"/>
      <c r="C58" s="1219"/>
      <c r="D58" s="1223" t="s">
        <v>27</v>
      </c>
      <c r="E58" s="1224"/>
      <c r="F58" s="1224"/>
      <c r="G58" s="1224"/>
      <c r="H58" s="1224"/>
      <c r="I58" s="1224"/>
      <c r="J58" s="1225"/>
      <c r="K58" s="85" t="s">
        <v>592</v>
      </c>
      <c r="L58" s="86" t="s">
        <v>592</v>
      </c>
      <c r="M58" s="86" t="s">
        <v>592</v>
      </c>
      <c r="N58" s="86" t="s">
        <v>592</v>
      </c>
      <c r="O58" s="87" t="s">
        <v>592</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dcegxUy75z3ASQgINsGZ1KoVQo8eXxdgBdku7g7JK2tArxXjUHoUawKQmEKD4sFOxoE7NhaVgNht61oJN6fA==" saltValue="i6mYJT/kLCGPr1loSMOSh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46" t="s">
        <v>30</v>
      </c>
      <c r="C41" s="1247"/>
      <c r="D41" s="101"/>
      <c r="E41" s="1248" t="s">
        <v>31</v>
      </c>
      <c r="F41" s="1248"/>
      <c r="G41" s="1248"/>
      <c r="H41" s="1249"/>
      <c r="I41" s="102">
        <v>8059</v>
      </c>
      <c r="J41" s="103">
        <v>8547</v>
      </c>
      <c r="K41" s="103">
        <v>8652</v>
      </c>
      <c r="L41" s="103">
        <v>8592</v>
      </c>
      <c r="M41" s="104">
        <v>8518</v>
      </c>
    </row>
    <row r="42" spans="2:13" ht="27.75" customHeight="1" x14ac:dyDescent="0.15">
      <c r="B42" s="1236"/>
      <c r="C42" s="1237"/>
      <c r="D42" s="105"/>
      <c r="E42" s="1240" t="s">
        <v>32</v>
      </c>
      <c r="F42" s="1240"/>
      <c r="G42" s="1240"/>
      <c r="H42" s="1241"/>
      <c r="I42" s="106">
        <v>114</v>
      </c>
      <c r="J42" s="107">
        <v>89</v>
      </c>
      <c r="K42" s="107">
        <v>63</v>
      </c>
      <c r="L42" s="107">
        <v>35</v>
      </c>
      <c r="M42" s="108">
        <v>18</v>
      </c>
    </row>
    <row r="43" spans="2:13" ht="27.75" customHeight="1" x14ac:dyDescent="0.15">
      <c r="B43" s="1236"/>
      <c r="C43" s="1237"/>
      <c r="D43" s="105"/>
      <c r="E43" s="1240" t="s">
        <v>33</v>
      </c>
      <c r="F43" s="1240"/>
      <c r="G43" s="1240"/>
      <c r="H43" s="1241"/>
      <c r="I43" s="106">
        <v>918</v>
      </c>
      <c r="J43" s="107">
        <v>896</v>
      </c>
      <c r="K43" s="107">
        <v>791</v>
      </c>
      <c r="L43" s="107">
        <v>807</v>
      </c>
      <c r="M43" s="108">
        <v>861</v>
      </c>
    </row>
    <row r="44" spans="2:13" ht="27.75" customHeight="1" x14ac:dyDescent="0.15">
      <c r="B44" s="1236"/>
      <c r="C44" s="1237"/>
      <c r="D44" s="105"/>
      <c r="E44" s="1240" t="s">
        <v>34</v>
      </c>
      <c r="F44" s="1240"/>
      <c r="G44" s="1240"/>
      <c r="H44" s="1241"/>
      <c r="I44" s="106">
        <v>76</v>
      </c>
      <c r="J44" s="107">
        <v>69</v>
      </c>
      <c r="K44" s="107">
        <v>61</v>
      </c>
      <c r="L44" s="107">
        <v>52</v>
      </c>
      <c r="M44" s="108">
        <v>42</v>
      </c>
    </row>
    <row r="45" spans="2:13" ht="27.75" customHeight="1" x14ac:dyDescent="0.15">
      <c r="B45" s="1236"/>
      <c r="C45" s="1237"/>
      <c r="D45" s="105"/>
      <c r="E45" s="1240" t="s">
        <v>35</v>
      </c>
      <c r="F45" s="1240"/>
      <c r="G45" s="1240"/>
      <c r="H45" s="1241"/>
      <c r="I45" s="106">
        <v>1248</v>
      </c>
      <c r="J45" s="107">
        <v>1181</v>
      </c>
      <c r="K45" s="107">
        <v>1154</v>
      </c>
      <c r="L45" s="107">
        <v>1140</v>
      </c>
      <c r="M45" s="108">
        <v>1082</v>
      </c>
    </row>
    <row r="46" spans="2:13" ht="27.75" customHeight="1" x14ac:dyDescent="0.15">
      <c r="B46" s="1236"/>
      <c r="C46" s="1237"/>
      <c r="D46" s="109"/>
      <c r="E46" s="1240" t="s">
        <v>36</v>
      </c>
      <c r="F46" s="1240"/>
      <c r="G46" s="1240"/>
      <c r="H46" s="1241"/>
      <c r="I46" s="106" t="s">
        <v>511</v>
      </c>
      <c r="J46" s="107" t="s">
        <v>511</v>
      </c>
      <c r="K46" s="107" t="s">
        <v>511</v>
      </c>
      <c r="L46" s="107" t="s">
        <v>511</v>
      </c>
      <c r="M46" s="108" t="s">
        <v>511</v>
      </c>
    </row>
    <row r="47" spans="2:13" ht="27.75" customHeight="1" x14ac:dyDescent="0.15">
      <c r="B47" s="1236"/>
      <c r="C47" s="1237"/>
      <c r="D47" s="110"/>
      <c r="E47" s="1250" t="s">
        <v>37</v>
      </c>
      <c r="F47" s="1251"/>
      <c r="G47" s="1251"/>
      <c r="H47" s="1252"/>
      <c r="I47" s="106" t="s">
        <v>511</v>
      </c>
      <c r="J47" s="107" t="s">
        <v>511</v>
      </c>
      <c r="K47" s="107" t="s">
        <v>511</v>
      </c>
      <c r="L47" s="107" t="s">
        <v>511</v>
      </c>
      <c r="M47" s="108" t="s">
        <v>511</v>
      </c>
    </row>
    <row r="48" spans="2:13" ht="27.75" customHeight="1" x14ac:dyDescent="0.15">
      <c r="B48" s="1236"/>
      <c r="C48" s="1237"/>
      <c r="D48" s="105"/>
      <c r="E48" s="1240" t="s">
        <v>38</v>
      </c>
      <c r="F48" s="1240"/>
      <c r="G48" s="1240"/>
      <c r="H48" s="1241"/>
      <c r="I48" s="106" t="s">
        <v>511</v>
      </c>
      <c r="J48" s="107" t="s">
        <v>511</v>
      </c>
      <c r="K48" s="107" t="s">
        <v>511</v>
      </c>
      <c r="L48" s="107" t="s">
        <v>511</v>
      </c>
      <c r="M48" s="108" t="s">
        <v>511</v>
      </c>
    </row>
    <row r="49" spans="2:13" ht="27.75" customHeight="1" x14ac:dyDescent="0.15">
      <c r="B49" s="1238"/>
      <c r="C49" s="1239"/>
      <c r="D49" s="105"/>
      <c r="E49" s="1240" t="s">
        <v>39</v>
      </c>
      <c r="F49" s="1240"/>
      <c r="G49" s="1240"/>
      <c r="H49" s="1241"/>
      <c r="I49" s="106" t="s">
        <v>511</v>
      </c>
      <c r="J49" s="107" t="s">
        <v>511</v>
      </c>
      <c r="K49" s="107" t="s">
        <v>511</v>
      </c>
      <c r="L49" s="107" t="s">
        <v>511</v>
      </c>
      <c r="M49" s="108" t="s">
        <v>511</v>
      </c>
    </row>
    <row r="50" spans="2:13" ht="27.75" customHeight="1" x14ac:dyDescent="0.15">
      <c r="B50" s="1234" t="s">
        <v>40</v>
      </c>
      <c r="C50" s="1235"/>
      <c r="D50" s="111"/>
      <c r="E50" s="1240" t="s">
        <v>41</v>
      </c>
      <c r="F50" s="1240"/>
      <c r="G50" s="1240"/>
      <c r="H50" s="1241"/>
      <c r="I50" s="106">
        <v>4404</v>
      </c>
      <c r="J50" s="107">
        <v>4624</v>
      </c>
      <c r="K50" s="107">
        <v>4858</v>
      </c>
      <c r="L50" s="107">
        <v>4663</v>
      </c>
      <c r="M50" s="108">
        <v>4674</v>
      </c>
    </row>
    <row r="51" spans="2:13" ht="27.75" customHeight="1" x14ac:dyDescent="0.15">
      <c r="B51" s="1236"/>
      <c r="C51" s="1237"/>
      <c r="D51" s="105"/>
      <c r="E51" s="1240" t="s">
        <v>42</v>
      </c>
      <c r="F51" s="1240"/>
      <c r="G51" s="1240"/>
      <c r="H51" s="1241"/>
      <c r="I51" s="106">
        <v>965</v>
      </c>
      <c r="J51" s="107">
        <v>885</v>
      </c>
      <c r="K51" s="107">
        <v>808</v>
      </c>
      <c r="L51" s="107">
        <v>864</v>
      </c>
      <c r="M51" s="108">
        <v>953</v>
      </c>
    </row>
    <row r="52" spans="2:13" ht="27.75" customHeight="1" x14ac:dyDescent="0.15">
      <c r="B52" s="1238"/>
      <c r="C52" s="1239"/>
      <c r="D52" s="105"/>
      <c r="E52" s="1240" t="s">
        <v>43</v>
      </c>
      <c r="F52" s="1240"/>
      <c r="G52" s="1240"/>
      <c r="H52" s="1241"/>
      <c r="I52" s="106">
        <v>5400</v>
      </c>
      <c r="J52" s="107">
        <v>5850</v>
      </c>
      <c r="K52" s="107">
        <v>5980</v>
      </c>
      <c r="L52" s="107">
        <v>5988</v>
      </c>
      <c r="M52" s="108">
        <v>5854</v>
      </c>
    </row>
    <row r="53" spans="2:13" ht="27.75" customHeight="1" thickBot="1" x14ac:dyDescent="0.2">
      <c r="B53" s="1242" t="s">
        <v>44</v>
      </c>
      <c r="C53" s="1243"/>
      <c r="D53" s="112"/>
      <c r="E53" s="1244" t="s">
        <v>45</v>
      </c>
      <c r="F53" s="1244"/>
      <c r="G53" s="1244"/>
      <c r="H53" s="1245"/>
      <c r="I53" s="113">
        <v>-353</v>
      </c>
      <c r="J53" s="114">
        <v>-576</v>
      </c>
      <c r="K53" s="114">
        <v>-926</v>
      </c>
      <c r="L53" s="114">
        <v>-889</v>
      </c>
      <c r="M53" s="115">
        <v>-959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jXjava4h3qr1nx2fQFGUykUu503HmP9/R2FLcGzIeYzApEZYaTnYlrePyH0aH9J/qM49CC67hc54pJDo+mvmQ==" saltValue="P+SfNXbkpSBPCOBOIECNs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261" t="s">
        <v>48</v>
      </c>
      <c r="D55" s="1261"/>
      <c r="E55" s="1262"/>
      <c r="F55" s="127">
        <v>2824</v>
      </c>
      <c r="G55" s="127">
        <v>1675</v>
      </c>
      <c r="H55" s="128">
        <v>1607</v>
      </c>
    </row>
    <row r="56" spans="2:8" ht="52.5" customHeight="1" x14ac:dyDescent="0.15">
      <c r="B56" s="129"/>
      <c r="C56" s="1263" t="s">
        <v>49</v>
      </c>
      <c r="D56" s="1263"/>
      <c r="E56" s="1264"/>
      <c r="F56" s="130">
        <v>339</v>
      </c>
      <c r="G56" s="130">
        <v>341</v>
      </c>
      <c r="H56" s="131">
        <v>342</v>
      </c>
    </row>
    <row r="57" spans="2:8" ht="53.25" customHeight="1" x14ac:dyDescent="0.15">
      <c r="B57" s="129"/>
      <c r="C57" s="1265" t="s">
        <v>50</v>
      </c>
      <c r="D57" s="1265"/>
      <c r="E57" s="1266"/>
      <c r="F57" s="132">
        <v>1679</v>
      </c>
      <c r="G57" s="132">
        <v>2630</v>
      </c>
      <c r="H57" s="133">
        <v>2706</v>
      </c>
    </row>
    <row r="58" spans="2:8" ht="45.75" customHeight="1" x14ac:dyDescent="0.15">
      <c r="B58" s="134"/>
      <c r="C58" s="1253" t="s">
        <v>584</v>
      </c>
      <c r="D58" s="1254"/>
      <c r="E58" s="1255"/>
      <c r="F58" s="135">
        <v>1097</v>
      </c>
      <c r="G58" s="135">
        <v>2048</v>
      </c>
      <c r="H58" s="136">
        <v>2119</v>
      </c>
    </row>
    <row r="59" spans="2:8" ht="45.75" customHeight="1" x14ac:dyDescent="0.15">
      <c r="B59" s="134"/>
      <c r="C59" s="1253" t="s">
        <v>585</v>
      </c>
      <c r="D59" s="1254"/>
      <c r="E59" s="1255"/>
      <c r="F59" s="135">
        <v>228</v>
      </c>
      <c r="G59" s="135">
        <v>228</v>
      </c>
      <c r="H59" s="136">
        <v>232</v>
      </c>
    </row>
    <row r="60" spans="2:8" ht="45.75" customHeight="1" x14ac:dyDescent="0.15">
      <c r="B60" s="134"/>
      <c r="C60" s="1253" t="s">
        <v>586</v>
      </c>
      <c r="D60" s="1254"/>
      <c r="E60" s="1255"/>
      <c r="F60" s="135">
        <v>100</v>
      </c>
      <c r="G60" s="135">
        <v>100</v>
      </c>
      <c r="H60" s="136">
        <v>100</v>
      </c>
    </row>
    <row r="61" spans="2:8" ht="45.75" customHeight="1" x14ac:dyDescent="0.15">
      <c r="B61" s="134"/>
      <c r="C61" s="1253" t="s">
        <v>587</v>
      </c>
      <c r="D61" s="1254"/>
      <c r="E61" s="1255"/>
      <c r="F61" s="135">
        <v>100</v>
      </c>
      <c r="G61" s="135">
        <v>100</v>
      </c>
      <c r="H61" s="136">
        <v>100</v>
      </c>
    </row>
    <row r="62" spans="2:8" ht="45.75" customHeight="1" thickBot="1" x14ac:dyDescent="0.2">
      <c r="B62" s="137"/>
      <c r="C62" s="1256" t="s">
        <v>588</v>
      </c>
      <c r="D62" s="1257"/>
      <c r="E62" s="1258"/>
      <c r="F62" s="138">
        <v>45</v>
      </c>
      <c r="G62" s="138">
        <v>48</v>
      </c>
      <c r="H62" s="139">
        <v>51</v>
      </c>
    </row>
    <row r="63" spans="2:8" ht="52.5" customHeight="1" thickBot="1" x14ac:dyDescent="0.2">
      <c r="B63" s="140"/>
      <c r="C63" s="1259" t="s">
        <v>51</v>
      </c>
      <c r="D63" s="1259"/>
      <c r="E63" s="1260"/>
      <c r="F63" s="141">
        <v>4842</v>
      </c>
      <c r="G63" s="141">
        <v>4645</v>
      </c>
      <c r="H63" s="142">
        <v>4655</v>
      </c>
    </row>
    <row r="64" spans="2:8" ht="15" customHeight="1" x14ac:dyDescent="0.15"/>
    <row r="65" ht="0" hidden="1" customHeight="1" x14ac:dyDescent="0.15"/>
    <row r="66" ht="0" hidden="1" customHeight="1" x14ac:dyDescent="0.15"/>
  </sheetData>
  <sheetProtection algorithmName="SHA-512" hashValue="5NLB9I8OZpBTGlM0aKoqFrHHm9aeyYFcO9GFbtZod+fdCi1CqUMAkYdQBNV69gYs3VKzVINY7AwgRi011qatdQ==" saltValue="OUqyUK9Y9mssIaTLgTVn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x14ac:dyDescent="0.15">
      <c r="A1" s="1327"/>
      <c r="B1" s="1326"/>
      <c r="DD1" s="1267"/>
      <c r="DE1" s="1267"/>
    </row>
    <row r="2" spans="1:143" ht="25.5" customHeight="1" x14ac:dyDescent="0.15">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x14ac:dyDescent="0.15">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x14ac:dyDescent="0.1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ht="13.5" x14ac:dyDescent="0.1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ht="13.5" x14ac:dyDescent="0.1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1267"/>
      <c r="DE19" s="1267"/>
    </row>
    <row r="20" spans="1:351" ht="13.5" x14ac:dyDescent="0.15">
      <c r="DD20" s="1267"/>
      <c r="DE20" s="1267"/>
    </row>
    <row r="21" spans="1:351" ht="17.25" x14ac:dyDescent="0.1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x14ac:dyDescent="0.15">
      <c r="B22" s="1268"/>
      <c r="MM22" s="1322"/>
    </row>
    <row r="23" spans="1:351" ht="13.5" x14ac:dyDescent="0.15">
      <c r="B23" s="1268"/>
    </row>
    <row r="24" spans="1:351" ht="13.5" x14ac:dyDescent="0.15">
      <c r="B24" s="1268"/>
    </row>
    <row r="25" spans="1:351" ht="13.5" x14ac:dyDescent="0.15">
      <c r="B25" s="1268"/>
    </row>
    <row r="26" spans="1:351" ht="13.5" x14ac:dyDescent="0.15">
      <c r="B26" s="1268"/>
    </row>
    <row r="27" spans="1:351" ht="13.5" x14ac:dyDescent="0.15">
      <c r="B27" s="1268"/>
    </row>
    <row r="28" spans="1:351" ht="13.5" x14ac:dyDescent="0.15">
      <c r="B28" s="1268"/>
    </row>
    <row r="29" spans="1:351" ht="13.5" x14ac:dyDescent="0.15">
      <c r="B29" s="1268"/>
    </row>
    <row r="30" spans="1:351" ht="13.5" x14ac:dyDescent="0.15">
      <c r="B30" s="1268"/>
    </row>
    <row r="31" spans="1:351" ht="13.5" x14ac:dyDescent="0.15">
      <c r="B31" s="1268"/>
    </row>
    <row r="32" spans="1:351" ht="13.5" x14ac:dyDescent="0.15">
      <c r="B32" s="1268"/>
    </row>
    <row r="33" spans="2:109" ht="13.5" x14ac:dyDescent="0.15">
      <c r="B33" s="1268"/>
    </row>
    <row r="34" spans="2:109" ht="13.5" x14ac:dyDescent="0.15">
      <c r="B34" s="1268"/>
    </row>
    <row r="35" spans="2:109" ht="13.5" x14ac:dyDescent="0.15">
      <c r="B35" s="1268"/>
    </row>
    <row r="36" spans="2:109" ht="13.5" x14ac:dyDescent="0.15">
      <c r="B36" s="1268"/>
    </row>
    <row r="37" spans="2:109" ht="13.5" x14ac:dyDescent="0.15">
      <c r="B37" s="1268"/>
    </row>
    <row r="38" spans="2:109" ht="13.5" x14ac:dyDescent="0.15">
      <c r="B38" s="1268"/>
    </row>
    <row r="39" spans="2:109" ht="13.5" x14ac:dyDescent="0.1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x14ac:dyDescent="0.15">
      <c r="B40" s="1309"/>
      <c r="DD40" s="1309"/>
      <c r="DE40" s="1267"/>
    </row>
    <row r="41" spans="2:109" ht="17.25" x14ac:dyDescent="0.15">
      <c r="B41" s="1321" t="s">
        <v>601</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x14ac:dyDescent="0.15">
      <c r="B42" s="1268"/>
      <c r="G42" s="1305"/>
      <c r="I42" s="1304"/>
      <c r="J42" s="1304"/>
      <c r="K42" s="1304"/>
      <c r="AM42" s="1305"/>
      <c r="AN42" s="1305" t="s">
        <v>598</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x14ac:dyDescent="0.15">
      <c r="B43" s="1268"/>
      <c r="AN43" s="1303"/>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x14ac:dyDescent="0.1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x14ac:dyDescent="0.1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x14ac:dyDescent="0.1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x14ac:dyDescent="0.1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x14ac:dyDescent="0.1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x14ac:dyDescent="0.15">
      <c r="B49" s="1268"/>
      <c r="AN49" s="1267" t="s">
        <v>597</v>
      </c>
    </row>
    <row r="50" spans="1:109" ht="13.5" x14ac:dyDescent="0.1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553</v>
      </c>
      <c r="BQ50" s="1277"/>
      <c r="BR50" s="1277"/>
      <c r="BS50" s="1277"/>
      <c r="BT50" s="1277"/>
      <c r="BU50" s="1277"/>
      <c r="BV50" s="1277"/>
      <c r="BW50" s="1277"/>
      <c r="BX50" s="1277" t="s">
        <v>554</v>
      </c>
      <c r="BY50" s="1277"/>
      <c r="BZ50" s="1277"/>
      <c r="CA50" s="1277"/>
      <c r="CB50" s="1277"/>
      <c r="CC50" s="1277"/>
      <c r="CD50" s="1277"/>
      <c r="CE50" s="1277"/>
      <c r="CF50" s="1277" t="s">
        <v>555</v>
      </c>
      <c r="CG50" s="1277"/>
      <c r="CH50" s="1277"/>
      <c r="CI50" s="1277"/>
      <c r="CJ50" s="1277"/>
      <c r="CK50" s="1277"/>
      <c r="CL50" s="1277"/>
      <c r="CM50" s="1277"/>
      <c r="CN50" s="1277" t="s">
        <v>556</v>
      </c>
      <c r="CO50" s="1277"/>
      <c r="CP50" s="1277"/>
      <c r="CQ50" s="1277"/>
      <c r="CR50" s="1277"/>
      <c r="CS50" s="1277"/>
      <c r="CT50" s="1277"/>
      <c r="CU50" s="1277"/>
      <c r="CV50" s="1277" t="s">
        <v>557</v>
      </c>
      <c r="CW50" s="1277"/>
      <c r="CX50" s="1277"/>
      <c r="CY50" s="1277"/>
      <c r="CZ50" s="1277"/>
      <c r="DA50" s="1277"/>
      <c r="DB50" s="1277"/>
      <c r="DC50" s="1277"/>
    </row>
    <row r="51" spans="1:109" ht="13.5" customHeight="1" x14ac:dyDescent="0.15">
      <c r="B51" s="1268"/>
      <c r="G51" s="1284"/>
      <c r="H51" s="1284"/>
      <c r="I51" s="1318"/>
      <c r="J51" s="1318"/>
      <c r="K51" s="1283"/>
      <c r="L51" s="1283"/>
      <c r="M51" s="1283"/>
      <c r="N51" s="1283"/>
      <c r="AM51" s="1282"/>
      <c r="AN51" s="1276" t="s">
        <v>596</v>
      </c>
      <c r="AO51" s="1276"/>
      <c r="AP51" s="1276"/>
      <c r="AQ51" s="1276"/>
      <c r="AR51" s="1276"/>
      <c r="AS51" s="1276"/>
      <c r="AT51" s="1276"/>
      <c r="AU51" s="1276"/>
      <c r="AV51" s="1276"/>
      <c r="AW51" s="1276"/>
      <c r="AX51" s="1276"/>
      <c r="AY51" s="1276"/>
      <c r="AZ51" s="1276"/>
      <c r="BA51" s="1276"/>
      <c r="BB51" s="1276" t="s">
        <v>594</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x14ac:dyDescent="0.1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600</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42.5</v>
      </c>
      <c r="BY53" s="1275"/>
      <c r="BZ53" s="1275"/>
      <c r="CA53" s="1275"/>
      <c r="CB53" s="1275"/>
      <c r="CC53" s="1275"/>
      <c r="CD53" s="1275"/>
      <c r="CE53" s="1275"/>
      <c r="CF53" s="1275">
        <v>48</v>
      </c>
      <c r="CG53" s="1275"/>
      <c r="CH53" s="1275"/>
      <c r="CI53" s="1275"/>
      <c r="CJ53" s="1275"/>
      <c r="CK53" s="1275"/>
      <c r="CL53" s="1275"/>
      <c r="CM53" s="1275"/>
      <c r="CN53" s="1275">
        <v>50.4</v>
      </c>
      <c r="CO53" s="1275"/>
      <c r="CP53" s="1275"/>
      <c r="CQ53" s="1275"/>
      <c r="CR53" s="1275"/>
      <c r="CS53" s="1275"/>
      <c r="CT53" s="1275"/>
      <c r="CU53" s="1275"/>
      <c r="CV53" s="1275">
        <v>38</v>
      </c>
      <c r="CW53" s="1275"/>
      <c r="CX53" s="1275"/>
      <c r="CY53" s="1275"/>
      <c r="CZ53" s="1275"/>
      <c r="DA53" s="1275"/>
      <c r="DB53" s="1275"/>
      <c r="DC53" s="1275"/>
    </row>
    <row r="54" spans="1:109" ht="13.5" x14ac:dyDescent="0.1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1304"/>
      <c r="B55" s="1268"/>
      <c r="G55" s="1280"/>
      <c r="H55" s="1280"/>
      <c r="I55" s="1280"/>
      <c r="J55" s="1280"/>
      <c r="K55" s="1283"/>
      <c r="L55" s="1283"/>
      <c r="M55" s="1283"/>
      <c r="N55" s="1283"/>
      <c r="AN55" s="1277" t="s">
        <v>595</v>
      </c>
      <c r="AO55" s="1277"/>
      <c r="AP55" s="1277"/>
      <c r="AQ55" s="1277"/>
      <c r="AR55" s="1277"/>
      <c r="AS55" s="1277"/>
      <c r="AT55" s="1277"/>
      <c r="AU55" s="1277"/>
      <c r="AV55" s="1277"/>
      <c r="AW55" s="1277"/>
      <c r="AX55" s="1277"/>
      <c r="AY55" s="1277"/>
      <c r="AZ55" s="1277"/>
      <c r="BA55" s="1277"/>
      <c r="BB55" s="1276" t="s">
        <v>594</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0</v>
      </c>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5" x14ac:dyDescent="0.1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x14ac:dyDescent="0.1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600</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54.2</v>
      </c>
      <c r="BY57" s="1275"/>
      <c r="BZ57" s="1275"/>
      <c r="CA57" s="1275"/>
      <c r="CB57" s="1275"/>
      <c r="CC57" s="1275"/>
      <c r="CD57" s="1275"/>
      <c r="CE57" s="1275"/>
      <c r="CF57" s="1275">
        <v>56.3</v>
      </c>
      <c r="CG57" s="1275"/>
      <c r="CH57" s="1275"/>
      <c r="CI57" s="1275"/>
      <c r="CJ57" s="1275"/>
      <c r="CK57" s="1275"/>
      <c r="CL57" s="1275"/>
      <c r="CM57" s="1275"/>
      <c r="CN57" s="1275">
        <v>57.6</v>
      </c>
      <c r="CO57" s="1275"/>
      <c r="CP57" s="1275"/>
      <c r="CQ57" s="1275"/>
      <c r="CR57" s="1275"/>
      <c r="CS57" s="1275"/>
      <c r="CT57" s="1275"/>
      <c r="CU57" s="1275"/>
      <c r="CV57" s="1275">
        <v>58.7</v>
      </c>
      <c r="CW57" s="1275"/>
      <c r="CX57" s="1275"/>
      <c r="CY57" s="1275"/>
      <c r="CZ57" s="1275"/>
      <c r="DA57" s="1275"/>
      <c r="DB57" s="1275"/>
      <c r="DC57" s="1275"/>
      <c r="DD57" s="1315"/>
      <c r="DE57" s="1310"/>
    </row>
    <row r="58" spans="1:109" s="1304" customFormat="1" ht="13.5" x14ac:dyDescent="0.1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x14ac:dyDescent="0.1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x14ac:dyDescent="0.1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x14ac:dyDescent="0.1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x14ac:dyDescent="0.1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x14ac:dyDescent="0.15">
      <c r="B63" s="1308" t="s">
        <v>599</v>
      </c>
    </row>
    <row r="64" spans="1:109" ht="13.5" x14ac:dyDescent="0.15">
      <c r="B64" s="1268"/>
      <c r="G64" s="1305"/>
      <c r="I64" s="1307"/>
      <c r="J64" s="1307"/>
      <c r="K64" s="1307"/>
      <c r="L64" s="1307"/>
      <c r="M64" s="1307"/>
      <c r="N64" s="1306"/>
      <c r="AM64" s="1305"/>
      <c r="AN64" s="1305" t="s">
        <v>598</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x14ac:dyDescent="0.15">
      <c r="B65" s="1268"/>
      <c r="AN65" s="1303"/>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x14ac:dyDescent="0.1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x14ac:dyDescent="0.1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x14ac:dyDescent="0.1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x14ac:dyDescent="0.1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x14ac:dyDescent="0.1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x14ac:dyDescent="0.15">
      <c r="B71" s="1268"/>
      <c r="G71" s="1290"/>
      <c r="I71" s="1293"/>
      <c r="J71" s="1292"/>
      <c r="K71" s="1292"/>
      <c r="L71" s="1291"/>
      <c r="M71" s="1292"/>
      <c r="N71" s="1291"/>
      <c r="AM71" s="1290"/>
      <c r="AN71" s="1267" t="s">
        <v>597</v>
      </c>
    </row>
    <row r="72" spans="2:107" ht="13.5" x14ac:dyDescent="0.1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553</v>
      </c>
      <c r="BQ72" s="1277"/>
      <c r="BR72" s="1277"/>
      <c r="BS72" s="1277"/>
      <c r="BT72" s="1277"/>
      <c r="BU72" s="1277"/>
      <c r="BV72" s="1277"/>
      <c r="BW72" s="1277"/>
      <c r="BX72" s="1277" t="s">
        <v>554</v>
      </c>
      <c r="BY72" s="1277"/>
      <c r="BZ72" s="1277"/>
      <c r="CA72" s="1277"/>
      <c r="CB72" s="1277"/>
      <c r="CC72" s="1277"/>
      <c r="CD72" s="1277"/>
      <c r="CE72" s="1277"/>
      <c r="CF72" s="1277" t="s">
        <v>555</v>
      </c>
      <c r="CG72" s="1277"/>
      <c r="CH72" s="1277"/>
      <c r="CI72" s="1277"/>
      <c r="CJ72" s="1277"/>
      <c r="CK72" s="1277"/>
      <c r="CL72" s="1277"/>
      <c r="CM72" s="1277"/>
      <c r="CN72" s="1277" t="s">
        <v>556</v>
      </c>
      <c r="CO72" s="1277"/>
      <c r="CP72" s="1277"/>
      <c r="CQ72" s="1277"/>
      <c r="CR72" s="1277"/>
      <c r="CS72" s="1277"/>
      <c r="CT72" s="1277"/>
      <c r="CU72" s="1277"/>
      <c r="CV72" s="1277" t="s">
        <v>557</v>
      </c>
      <c r="CW72" s="1277"/>
      <c r="CX72" s="1277"/>
      <c r="CY72" s="1277"/>
      <c r="CZ72" s="1277"/>
      <c r="DA72" s="1277"/>
      <c r="DB72" s="1277"/>
      <c r="DC72" s="1277"/>
    </row>
    <row r="73" spans="2:107" ht="13.5" x14ac:dyDescent="0.15">
      <c r="B73" s="1268"/>
      <c r="G73" s="1284"/>
      <c r="H73" s="1284"/>
      <c r="I73" s="1284"/>
      <c r="J73" s="1284"/>
      <c r="K73" s="1281"/>
      <c r="L73" s="1281"/>
      <c r="M73" s="1281"/>
      <c r="N73" s="1281"/>
      <c r="AM73" s="1282"/>
      <c r="AN73" s="1276" t="s">
        <v>596</v>
      </c>
      <c r="AO73" s="1276"/>
      <c r="AP73" s="1276"/>
      <c r="AQ73" s="1276"/>
      <c r="AR73" s="1276"/>
      <c r="AS73" s="1276"/>
      <c r="AT73" s="1276"/>
      <c r="AU73" s="1276"/>
      <c r="AV73" s="1276"/>
      <c r="AW73" s="1276"/>
      <c r="AX73" s="1276"/>
      <c r="AY73" s="1276"/>
      <c r="AZ73" s="1276"/>
      <c r="BA73" s="1276"/>
      <c r="BB73" s="1276" t="s">
        <v>594</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593</v>
      </c>
      <c r="BC75" s="1276"/>
      <c r="BD75" s="1276"/>
      <c r="BE75" s="1276"/>
      <c r="BF75" s="1276"/>
      <c r="BG75" s="1276"/>
      <c r="BH75" s="1276"/>
      <c r="BI75" s="1276"/>
      <c r="BJ75" s="1276"/>
      <c r="BK75" s="1276"/>
      <c r="BL75" s="1276"/>
      <c r="BM75" s="1276"/>
      <c r="BN75" s="1276"/>
      <c r="BO75" s="1276"/>
      <c r="BP75" s="1275">
        <v>7.6</v>
      </c>
      <c r="BQ75" s="1275"/>
      <c r="BR75" s="1275"/>
      <c r="BS75" s="1275"/>
      <c r="BT75" s="1275"/>
      <c r="BU75" s="1275"/>
      <c r="BV75" s="1275"/>
      <c r="BW75" s="1275"/>
      <c r="BX75" s="1275">
        <v>7.9</v>
      </c>
      <c r="BY75" s="1275"/>
      <c r="BZ75" s="1275"/>
      <c r="CA75" s="1275"/>
      <c r="CB75" s="1275"/>
      <c r="CC75" s="1275"/>
      <c r="CD75" s="1275"/>
      <c r="CE75" s="1275"/>
      <c r="CF75" s="1275">
        <v>8.5</v>
      </c>
      <c r="CG75" s="1275"/>
      <c r="CH75" s="1275"/>
      <c r="CI75" s="1275"/>
      <c r="CJ75" s="1275"/>
      <c r="CK75" s="1275"/>
      <c r="CL75" s="1275"/>
      <c r="CM75" s="1275"/>
      <c r="CN75" s="1275">
        <v>9.8000000000000007</v>
      </c>
      <c r="CO75" s="1275"/>
      <c r="CP75" s="1275"/>
      <c r="CQ75" s="1275"/>
      <c r="CR75" s="1275"/>
      <c r="CS75" s="1275"/>
      <c r="CT75" s="1275"/>
      <c r="CU75" s="1275"/>
      <c r="CV75" s="1275">
        <v>10.9</v>
      </c>
      <c r="CW75" s="1275"/>
      <c r="CX75" s="1275"/>
      <c r="CY75" s="1275"/>
      <c r="CZ75" s="1275"/>
      <c r="DA75" s="1275"/>
      <c r="DB75" s="1275"/>
      <c r="DC75" s="1275"/>
    </row>
    <row r="76" spans="2:107" ht="13.5" x14ac:dyDescent="0.1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1268"/>
      <c r="G77" s="1280"/>
      <c r="H77" s="1280"/>
      <c r="I77" s="1280"/>
      <c r="J77" s="1280"/>
      <c r="K77" s="1281"/>
      <c r="L77" s="1281"/>
      <c r="M77" s="1281"/>
      <c r="N77" s="1281"/>
      <c r="AN77" s="1277" t="s">
        <v>595</v>
      </c>
      <c r="AO77" s="1277"/>
      <c r="AP77" s="1277"/>
      <c r="AQ77" s="1277"/>
      <c r="AR77" s="1277"/>
      <c r="AS77" s="1277"/>
      <c r="AT77" s="1277"/>
      <c r="AU77" s="1277"/>
      <c r="AV77" s="1277"/>
      <c r="AW77" s="1277"/>
      <c r="AX77" s="1277"/>
      <c r="AY77" s="1277"/>
      <c r="AZ77" s="1277"/>
      <c r="BA77" s="1277"/>
      <c r="BB77" s="1276" t="s">
        <v>594</v>
      </c>
      <c r="BC77" s="1276"/>
      <c r="BD77" s="1276"/>
      <c r="BE77" s="1276"/>
      <c r="BF77" s="1276"/>
      <c r="BG77" s="1276"/>
      <c r="BH77" s="1276"/>
      <c r="BI77" s="1276"/>
      <c r="BJ77" s="1276"/>
      <c r="BK77" s="1276"/>
      <c r="BL77" s="1276"/>
      <c r="BM77" s="1276"/>
      <c r="BN77" s="1276"/>
      <c r="BO77" s="1276"/>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5" x14ac:dyDescent="0.1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593</v>
      </c>
      <c r="BC79" s="1276"/>
      <c r="BD79" s="1276"/>
      <c r="BE79" s="1276"/>
      <c r="BF79" s="1276"/>
      <c r="BG79" s="1276"/>
      <c r="BH79" s="1276"/>
      <c r="BI79" s="1276"/>
      <c r="BJ79" s="1276"/>
      <c r="BK79" s="1276"/>
      <c r="BL79" s="1276"/>
      <c r="BM79" s="1276"/>
      <c r="BN79" s="1276"/>
      <c r="BO79" s="1276"/>
      <c r="BP79" s="1275">
        <v>9.1</v>
      </c>
      <c r="BQ79" s="1275"/>
      <c r="BR79" s="1275"/>
      <c r="BS79" s="1275"/>
      <c r="BT79" s="1275"/>
      <c r="BU79" s="1275"/>
      <c r="BV79" s="1275"/>
      <c r="BW79" s="1275"/>
      <c r="BX79" s="1275">
        <v>7.8</v>
      </c>
      <c r="BY79" s="1275"/>
      <c r="BZ79" s="1275"/>
      <c r="CA79" s="1275"/>
      <c r="CB79" s="1275"/>
      <c r="CC79" s="1275"/>
      <c r="CD79" s="1275"/>
      <c r="CE79" s="1275"/>
      <c r="CF79" s="1275">
        <v>7.4</v>
      </c>
      <c r="CG79" s="1275"/>
      <c r="CH79" s="1275"/>
      <c r="CI79" s="1275"/>
      <c r="CJ79" s="1275"/>
      <c r="CK79" s="1275"/>
      <c r="CL79" s="1275"/>
      <c r="CM79" s="1275"/>
      <c r="CN79" s="1275">
        <v>7.1</v>
      </c>
      <c r="CO79" s="1275"/>
      <c r="CP79" s="1275"/>
      <c r="CQ79" s="1275"/>
      <c r="CR79" s="1275"/>
      <c r="CS79" s="1275"/>
      <c r="CT79" s="1275"/>
      <c r="CU79" s="1275"/>
      <c r="CV79" s="1275">
        <v>7.1</v>
      </c>
      <c r="CW79" s="1275"/>
      <c r="CX79" s="1275"/>
      <c r="CY79" s="1275"/>
      <c r="CZ79" s="1275"/>
      <c r="DA79" s="1275"/>
      <c r="DB79" s="1275"/>
      <c r="DC79" s="1275"/>
    </row>
    <row r="80" spans="2:107" ht="13.5" x14ac:dyDescent="0.1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1268"/>
    </row>
    <row r="82" spans="2:109" ht="17.25" x14ac:dyDescent="0.1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x14ac:dyDescent="0.1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x14ac:dyDescent="0.15">
      <c r="DD84" s="1267"/>
      <c r="DE84" s="1267"/>
    </row>
    <row r="85" spans="2:109" ht="13.5" x14ac:dyDescent="0.15">
      <c r="DD85" s="1267"/>
      <c r="DE85" s="1267"/>
    </row>
    <row r="86" spans="2:109" ht="13.5" hidden="1" x14ac:dyDescent="0.15">
      <c r="DD86" s="1267"/>
      <c r="DE86" s="1267"/>
    </row>
    <row r="87" spans="2:109" ht="13.5" hidden="1" x14ac:dyDescent="0.15">
      <c r="K87" s="1270"/>
      <c r="AQ87" s="1270"/>
      <c r="BC87" s="1270"/>
      <c r="BO87" s="1270"/>
      <c r="CA87" s="1270"/>
      <c r="CM87" s="1270"/>
      <c r="CY87" s="1270"/>
      <c r="DD87" s="1267"/>
      <c r="DE87" s="1267"/>
    </row>
    <row r="88" spans="2:109" ht="13.5" hidden="1" x14ac:dyDescent="0.15">
      <c r="DD88" s="1267"/>
      <c r="DE88" s="1267"/>
    </row>
    <row r="89" spans="2:109" ht="13.5" hidden="1" x14ac:dyDescent="0.15">
      <c r="DD89" s="1267"/>
      <c r="DE89" s="1267"/>
    </row>
    <row r="90" spans="2:109" ht="13.5" hidden="1" x14ac:dyDescent="0.15">
      <c r="DD90" s="1267"/>
      <c r="DE90" s="1267"/>
    </row>
    <row r="91" spans="2:109" ht="13.5" hidden="1" x14ac:dyDescent="0.15">
      <c r="DD91" s="1267"/>
      <c r="DE91" s="1267"/>
    </row>
    <row r="92" spans="2:109" ht="13.5" hidden="1" customHeight="1" x14ac:dyDescent="0.15">
      <c r="DD92" s="1267"/>
      <c r="DE92" s="1267"/>
    </row>
    <row r="93" spans="2:109" ht="13.5" hidden="1" customHeight="1" x14ac:dyDescent="0.15">
      <c r="DD93" s="1267"/>
      <c r="DE93" s="1267"/>
    </row>
    <row r="94" spans="2:109" ht="13.5" hidden="1" customHeight="1" x14ac:dyDescent="0.15">
      <c r="DD94" s="1267"/>
      <c r="DE94" s="1267"/>
    </row>
    <row r="95" spans="2:109" ht="13.5" hidden="1" customHeight="1" x14ac:dyDescent="0.15">
      <c r="DD95" s="1267"/>
      <c r="DE95" s="1267"/>
    </row>
    <row r="96" spans="2:109" ht="13.5" hidden="1" customHeight="1" x14ac:dyDescent="0.15">
      <c r="DD96" s="1267"/>
      <c r="DE96" s="1267"/>
    </row>
    <row r="97" spans="108:109" ht="13.5" hidden="1" customHeight="1" x14ac:dyDescent="0.15">
      <c r="DD97" s="1267"/>
      <c r="DE97" s="1267"/>
    </row>
    <row r="98" spans="108:109" ht="13.5" hidden="1" customHeight="1" x14ac:dyDescent="0.15">
      <c r="DD98" s="1267"/>
      <c r="DE98" s="1267"/>
    </row>
    <row r="99" spans="108:109" ht="13.5" hidden="1" customHeight="1" x14ac:dyDescent="0.15">
      <c r="DD99" s="1267"/>
      <c r="DE99" s="1267"/>
    </row>
    <row r="100" spans="108:109" ht="13.5" hidden="1" customHeight="1" x14ac:dyDescent="0.15">
      <c r="DD100" s="1267"/>
      <c r="DE100" s="1267"/>
    </row>
    <row r="101" spans="108:109" ht="13.5" hidden="1" customHeight="1" x14ac:dyDescent="0.15">
      <c r="DD101" s="1267"/>
      <c r="DE101" s="1267"/>
    </row>
    <row r="102" spans="108:109" ht="13.5" hidden="1" customHeight="1" x14ac:dyDescent="0.15">
      <c r="DD102" s="1267"/>
      <c r="DE102" s="1267"/>
    </row>
    <row r="103" spans="108:109" ht="13.5" hidden="1" customHeight="1" x14ac:dyDescent="0.15">
      <c r="DD103" s="1267"/>
      <c r="DE103" s="1267"/>
    </row>
    <row r="104" spans="108:109" ht="13.5" hidden="1" customHeight="1" x14ac:dyDescent="0.15">
      <c r="DD104" s="1267"/>
      <c r="DE104" s="1267"/>
    </row>
    <row r="105" spans="108:109" ht="13.5" hidden="1" customHeight="1" x14ac:dyDescent="0.15">
      <c r="DD105" s="1267"/>
      <c r="DE105" s="1267"/>
    </row>
    <row r="106" spans="108:109" ht="13.5" hidden="1" customHeight="1" x14ac:dyDescent="0.15">
      <c r="DD106" s="1267"/>
      <c r="DE106" s="1267"/>
    </row>
    <row r="107" spans="108:109" ht="13.5" hidden="1" customHeight="1" x14ac:dyDescent="0.15">
      <c r="DD107" s="1267"/>
      <c r="DE107" s="1267"/>
    </row>
    <row r="108" spans="108:109" ht="13.5" hidden="1" customHeight="1" x14ac:dyDescent="0.15">
      <c r="DD108" s="1267"/>
      <c r="DE108" s="1267"/>
    </row>
    <row r="109" spans="108:109" ht="13.5" hidden="1" customHeight="1" x14ac:dyDescent="0.15">
      <c r="DD109" s="1267"/>
      <c r="DE109" s="1267"/>
    </row>
    <row r="110" spans="108:109" ht="13.5" hidden="1" customHeight="1" x14ac:dyDescent="0.15">
      <c r="DD110" s="1267"/>
      <c r="DE110" s="1267"/>
    </row>
    <row r="111" spans="108:109" ht="13.5" hidden="1" customHeight="1" x14ac:dyDescent="0.15">
      <c r="DD111" s="1267"/>
      <c r="DE111" s="1267"/>
    </row>
    <row r="112" spans="108:109" ht="13.5" hidden="1" customHeight="1" x14ac:dyDescent="0.15">
      <c r="DD112" s="1267"/>
      <c r="DE112" s="1267"/>
    </row>
    <row r="113" spans="108:109" ht="13.5" hidden="1" customHeight="1" x14ac:dyDescent="0.15">
      <c r="DD113" s="1267"/>
      <c r="DE113" s="1267"/>
    </row>
    <row r="114" spans="108:109" ht="13.5" hidden="1" customHeight="1" x14ac:dyDescent="0.15">
      <c r="DD114" s="1267"/>
      <c r="DE114" s="1267"/>
    </row>
    <row r="115" spans="108:109" ht="13.5" hidden="1" customHeight="1" x14ac:dyDescent="0.15">
      <c r="DD115" s="1267"/>
      <c r="DE115" s="1267"/>
    </row>
    <row r="116" spans="108:109" ht="13.5" hidden="1" customHeight="1" x14ac:dyDescent="0.15">
      <c r="DD116" s="1267"/>
      <c r="DE116" s="1267"/>
    </row>
    <row r="117" spans="108:109" ht="13.5" hidden="1" customHeight="1" x14ac:dyDescent="0.15">
      <c r="DD117" s="1267"/>
      <c r="DE117" s="1267"/>
    </row>
    <row r="118" spans="108:109" ht="13.5" hidden="1" customHeight="1" x14ac:dyDescent="0.15">
      <c r="DD118" s="1267"/>
      <c r="DE118" s="1267"/>
    </row>
    <row r="119" spans="108:109" ht="13.5" hidden="1" customHeight="1" x14ac:dyDescent="0.15">
      <c r="DD119" s="1267"/>
      <c r="DE119" s="1267"/>
    </row>
    <row r="120" spans="108:109" ht="13.5" hidden="1" customHeight="1" x14ac:dyDescent="0.15">
      <c r="DD120" s="1267"/>
      <c r="DE120" s="1267"/>
    </row>
    <row r="121" spans="108:109" ht="13.5" hidden="1" customHeight="1" x14ac:dyDescent="0.15">
      <c r="DD121" s="1267"/>
      <c r="DE121" s="1267"/>
    </row>
    <row r="122" spans="108:109" ht="13.5" hidden="1" customHeight="1" x14ac:dyDescent="0.15">
      <c r="DD122" s="1267"/>
      <c r="DE122" s="1267"/>
    </row>
    <row r="123" spans="108:109" ht="13.5" hidden="1" customHeight="1" x14ac:dyDescent="0.15">
      <c r="DD123" s="1267"/>
      <c r="DE123" s="1267"/>
    </row>
    <row r="124" spans="108:109" ht="13.5" hidden="1" customHeight="1" x14ac:dyDescent="0.15">
      <c r="DD124" s="1267"/>
      <c r="DE124" s="1267"/>
    </row>
    <row r="125" spans="108:109" ht="13.5" hidden="1" customHeight="1" x14ac:dyDescent="0.15">
      <c r="DD125" s="1267"/>
      <c r="DE125" s="1267"/>
    </row>
    <row r="126" spans="108:109" ht="13.5" hidden="1" customHeight="1" x14ac:dyDescent="0.15">
      <c r="DD126" s="1267"/>
      <c r="DE126" s="1267"/>
    </row>
    <row r="127" spans="108:109" ht="13.5" hidden="1" customHeight="1" x14ac:dyDescent="0.15">
      <c r="DD127" s="1267"/>
      <c r="DE127" s="1267"/>
    </row>
    <row r="128" spans="108:109" ht="13.5" hidden="1" customHeight="1" x14ac:dyDescent="0.15">
      <c r="DD128" s="1267"/>
      <c r="DE128" s="1267"/>
    </row>
    <row r="129" spans="108:109" ht="13.5" hidden="1" customHeight="1" x14ac:dyDescent="0.15">
      <c r="DD129" s="1267"/>
      <c r="DE129" s="1267"/>
    </row>
    <row r="130" spans="108:109" ht="13.5" hidden="1" customHeight="1" x14ac:dyDescent="0.15">
      <c r="DD130" s="1267"/>
      <c r="DE130" s="1267"/>
    </row>
    <row r="131" spans="108:109" ht="13.5" hidden="1" customHeight="1" x14ac:dyDescent="0.15">
      <c r="DD131" s="1267"/>
      <c r="DE131" s="1267"/>
    </row>
    <row r="132" spans="108:109" ht="13.5" hidden="1" customHeight="1" x14ac:dyDescent="0.15">
      <c r="DD132" s="1267"/>
      <c r="DE132" s="1267"/>
    </row>
    <row r="133" spans="108:109" ht="13.5" hidden="1" customHeight="1" x14ac:dyDescent="0.15">
      <c r="DD133" s="1267"/>
      <c r="DE133" s="1267"/>
    </row>
    <row r="134" spans="108:109" ht="13.5" hidden="1" customHeight="1" x14ac:dyDescent="0.15">
      <c r="DD134" s="1267"/>
      <c r="DE134" s="1267"/>
    </row>
    <row r="135" spans="108:109" ht="13.5" hidden="1" customHeight="1" x14ac:dyDescent="0.15">
      <c r="DD135" s="1267"/>
      <c r="DE135" s="1267"/>
    </row>
    <row r="136" spans="108:109" ht="13.5" hidden="1" customHeight="1" x14ac:dyDescent="0.15">
      <c r="DD136" s="1267"/>
      <c r="DE136" s="1267"/>
    </row>
    <row r="137" spans="108:109" ht="13.5" hidden="1" customHeight="1" x14ac:dyDescent="0.15">
      <c r="DD137" s="1267"/>
      <c r="DE137" s="1267"/>
    </row>
    <row r="138" spans="108:109" ht="13.5" hidden="1" customHeight="1" x14ac:dyDescent="0.15">
      <c r="DD138" s="1267"/>
      <c r="DE138" s="1267"/>
    </row>
    <row r="139" spans="108:109" ht="13.5" hidden="1" customHeight="1" x14ac:dyDescent="0.15">
      <c r="DD139" s="1267"/>
      <c r="DE139" s="1267"/>
    </row>
    <row r="140" spans="108:109" ht="13.5" hidden="1" customHeight="1" x14ac:dyDescent="0.15">
      <c r="DD140" s="1267"/>
      <c r="DE140" s="1267"/>
    </row>
    <row r="141" spans="108:109" ht="13.5" hidden="1" customHeight="1" x14ac:dyDescent="0.15">
      <c r="DD141" s="1267"/>
      <c r="DE141" s="1267"/>
    </row>
    <row r="142" spans="108:109" ht="13.5" hidden="1" customHeight="1" x14ac:dyDescent="0.15">
      <c r="DD142" s="1267"/>
      <c r="DE142" s="1267"/>
    </row>
    <row r="143" spans="108:109" ht="13.5" hidden="1" customHeight="1" x14ac:dyDescent="0.15">
      <c r="DD143" s="1267"/>
      <c r="DE143" s="1267"/>
    </row>
    <row r="144" spans="108:109" ht="13.5" hidden="1" customHeight="1" x14ac:dyDescent="0.15">
      <c r="DD144" s="1267"/>
      <c r="DE144" s="1267"/>
    </row>
    <row r="145" spans="108:109" ht="13.5" hidden="1" customHeight="1" x14ac:dyDescent="0.15">
      <c r="DD145" s="1267"/>
      <c r="DE145" s="1267"/>
    </row>
    <row r="146" spans="108:109" ht="13.5" hidden="1" customHeight="1" x14ac:dyDescent="0.15">
      <c r="DD146" s="1267"/>
      <c r="DE146" s="1267"/>
    </row>
    <row r="147" spans="108:109" ht="13.5" hidden="1" customHeight="1" x14ac:dyDescent="0.15">
      <c r="DD147" s="1267"/>
      <c r="DE147" s="1267"/>
    </row>
    <row r="148" spans="108:109" ht="13.5" hidden="1" customHeight="1" x14ac:dyDescent="0.15">
      <c r="DD148" s="1267"/>
      <c r="DE148" s="1267"/>
    </row>
    <row r="149" spans="108:109" ht="13.5" hidden="1" customHeight="1" x14ac:dyDescent="0.15">
      <c r="DD149" s="1267"/>
      <c r="DE149" s="1267"/>
    </row>
    <row r="150" spans="108:109" ht="13.5" hidden="1" customHeight="1" x14ac:dyDescent="0.15">
      <c r="DD150" s="1267"/>
      <c r="DE150" s="1267"/>
    </row>
    <row r="151" spans="108:109" ht="13.5" hidden="1" customHeight="1" x14ac:dyDescent="0.15">
      <c r="DD151" s="1267"/>
      <c r="DE151" s="1267"/>
    </row>
    <row r="152" spans="108:109" ht="13.5" hidden="1" customHeight="1" x14ac:dyDescent="0.15">
      <c r="DD152" s="1267"/>
      <c r="DE152" s="1267"/>
    </row>
    <row r="153" spans="108:109" ht="13.5" hidden="1" customHeight="1" x14ac:dyDescent="0.15">
      <c r="DD153" s="1267"/>
      <c r="DE153" s="1267"/>
    </row>
    <row r="154" spans="108:109" ht="13.5" hidden="1" customHeight="1" x14ac:dyDescent="0.15">
      <c r="DD154" s="1267"/>
      <c r="DE154" s="1267"/>
    </row>
    <row r="155" spans="108:109" ht="13.5" hidden="1" customHeight="1" x14ac:dyDescent="0.15">
      <c r="DD155" s="1267"/>
      <c r="DE155" s="1267"/>
    </row>
    <row r="156" spans="108:109" ht="13.5" hidden="1" customHeight="1" x14ac:dyDescent="0.15">
      <c r="DD156" s="1267"/>
      <c r="DE156" s="1267"/>
    </row>
    <row r="157" spans="108:109" ht="13.5" hidden="1" customHeight="1" x14ac:dyDescent="0.15">
      <c r="DD157" s="1267"/>
      <c r="DE157" s="1267"/>
    </row>
    <row r="158" spans="108:109" ht="13.5" hidden="1" customHeight="1" x14ac:dyDescent="0.15">
      <c r="DD158" s="1267"/>
      <c r="DE158" s="1267"/>
    </row>
    <row r="159" spans="108:109" ht="13.5" hidden="1" customHeight="1" x14ac:dyDescent="0.15">
      <c r="DD159" s="1267"/>
      <c r="DE159" s="1267"/>
    </row>
    <row r="160" spans="108:109" ht="13.5" hidden="1" customHeight="1" x14ac:dyDescent="0.15">
      <c r="DD160" s="1267"/>
      <c r="DE160" s="12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sz3BVq4yw0SyuwS+Ws9m/0AKZsRtqBK+u5pQ/x+EX7gBag5kPG17L7Vm0P9MaAVJxIBVAqv098aKFCS4cDfxg==" saltValue="y6EWESw4CDotFd42NDhv1Q=="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RQD3soAuAVF2X7+5s4/4EABmWKEzZf6ZuYGqq9LNJkQHGyNtaVi3uVgM7EruuGtNPD5DuUn9d5AlmXCwLPDdg==" saltValue="XMQSqOimsRZH7xXh2MXl6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K7Euv84lFpOBHThGqMc4SVlyOocGtLQmRj/03GYgiy75/tTE8ysoqOrwnPjdzAmVy2JaoFW1wACtaTetSe5GQ==" saltValue="Y57kmttMF/2u+ONe81Sr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291438</v>
      </c>
      <c r="E3" s="161"/>
      <c r="F3" s="162">
        <v>175675</v>
      </c>
      <c r="G3" s="163"/>
      <c r="H3" s="164"/>
    </row>
    <row r="4" spans="1:8" x14ac:dyDescent="0.15">
      <c r="A4" s="165"/>
      <c r="B4" s="166"/>
      <c r="C4" s="167"/>
      <c r="D4" s="168">
        <v>208952</v>
      </c>
      <c r="E4" s="169"/>
      <c r="F4" s="170">
        <v>87698</v>
      </c>
      <c r="G4" s="171"/>
      <c r="H4" s="172"/>
    </row>
    <row r="5" spans="1:8" x14ac:dyDescent="0.15">
      <c r="A5" s="153" t="s">
        <v>545</v>
      </c>
      <c r="B5" s="158"/>
      <c r="C5" s="159"/>
      <c r="D5" s="160">
        <v>323440</v>
      </c>
      <c r="E5" s="161"/>
      <c r="F5" s="162">
        <v>280458</v>
      </c>
      <c r="G5" s="163"/>
      <c r="H5" s="164"/>
    </row>
    <row r="6" spans="1:8" x14ac:dyDescent="0.15">
      <c r="A6" s="165"/>
      <c r="B6" s="166"/>
      <c r="C6" s="167"/>
      <c r="D6" s="168">
        <v>278824</v>
      </c>
      <c r="E6" s="169"/>
      <c r="F6" s="170">
        <v>127286</v>
      </c>
      <c r="G6" s="171"/>
      <c r="H6" s="172"/>
    </row>
    <row r="7" spans="1:8" x14ac:dyDescent="0.15">
      <c r="A7" s="153" t="s">
        <v>546</v>
      </c>
      <c r="B7" s="158"/>
      <c r="C7" s="159"/>
      <c r="D7" s="160">
        <v>247373</v>
      </c>
      <c r="E7" s="161"/>
      <c r="F7" s="162">
        <v>291945</v>
      </c>
      <c r="G7" s="163"/>
      <c r="H7" s="164"/>
    </row>
    <row r="8" spans="1:8" x14ac:dyDescent="0.15">
      <c r="A8" s="165"/>
      <c r="B8" s="166"/>
      <c r="C8" s="167"/>
      <c r="D8" s="168">
        <v>189477</v>
      </c>
      <c r="E8" s="169"/>
      <c r="F8" s="170">
        <v>127651</v>
      </c>
      <c r="G8" s="171"/>
      <c r="H8" s="172"/>
    </row>
    <row r="9" spans="1:8" x14ac:dyDescent="0.15">
      <c r="A9" s="153" t="s">
        <v>547</v>
      </c>
      <c r="B9" s="158"/>
      <c r="C9" s="159"/>
      <c r="D9" s="160">
        <v>263069</v>
      </c>
      <c r="E9" s="161"/>
      <c r="F9" s="162">
        <v>291173</v>
      </c>
      <c r="G9" s="163"/>
      <c r="H9" s="164"/>
    </row>
    <row r="10" spans="1:8" x14ac:dyDescent="0.15">
      <c r="A10" s="165"/>
      <c r="B10" s="166"/>
      <c r="C10" s="167"/>
      <c r="D10" s="168">
        <v>138114</v>
      </c>
      <c r="E10" s="169"/>
      <c r="F10" s="170">
        <v>119071</v>
      </c>
      <c r="G10" s="171"/>
      <c r="H10" s="172"/>
    </row>
    <row r="11" spans="1:8" x14ac:dyDescent="0.15">
      <c r="A11" s="153" t="s">
        <v>548</v>
      </c>
      <c r="B11" s="158"/>
      <c r="C11" s="159"/>
      <c r="D11" s="160">
        <v>261360</v>
      </c>
      <c r="E11" s="161"/>
      <c r="F11" s="162">
        <v>271581</v>
      </c>
      <c r="G11" s="163"/>
      <c r="H11" s="164"/>
    </row>
    <row r="12" spans="1:8" x14ac:dyDescent="0.15">
      <c r="A12" s="165"/>
      <c r="B12" s="166"/>
      <c r="C12" s="173"/>
      <c r="D12" s="168">
        <v>128552</v>
      </c>
      <c r="E12" s="169"/>
      <c r="F12" s="170">
        <v>117844</v>
      </c>
      <c r="G12" s="171"/>
      <c r="H12" s="172"/>
    </row>
    <row r="13" spans="1:8" x14ac:dyDescent="0.15">
      <c r="A13" s="153"/>
      <c r="B13" s="158"/>
      <c r="C13" s="174"/>
      <c r="D13" s="175">
        <v>277336</v>
      </c>
      <c r="E13" s="176"/>
      <c r="F13" s="177">
        <v>262166</v>
      </c>
      <c r="G13" s="178"/>
      <c r="H13" s="164"/>
    </row>
    <row r="14" spans="1:8" x14ac:dyDescent="0.15">
      <c r="A14" s="165"/>
      <c r="B14" s="166"/>
      <c r="C14" s="167"/>
      <c r="D14" s="168">
        <v>188784</v>
      </c>
      <c r="E14" s="169"/>
      <c r="F14" s="170">
        <v>115910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7.65</v>
      </c>
      <c r="C19" s="179">
        <f>ROUND(VALUE(SUBSTITUTE(実質収支比率等に係る経年分析!G$48,"▲","-")),2)</f>
        <v>8.57</v>
      </c>
      <c r="D19" s="179">
        <f>ROUND(VALUE(SUBSTITUTE(実質収支比率等に係る経年分析!H$48,"▲","-")),2)</f>
        <v>9.68</v>
      </c>
      <c r="E19" s="179">
        <f>ROUND(VALUE(SUBSTITUTE(実質収支比率等に係る経年分析!I$48,"▲","-")),2)</f>
        <v>12.54</v>
      </c>
      <c r="F19" s="179">
        <f>ROUND(VALUE(SUBSTITUTE(実質収支比率等に係る経年分析!J$48,"▲","-")),2)</f>
        <v>11.48</v>
      </c>
    </row>
    <row r="20" spans="1:11" x14ac:dyDescent="0.15">
      <c r="A20" s="179" t="s">
        <v>55</v>
      </c>
      <c r="B20" s="179">
        <f>ROUND(VALUE(SUBSTITUTE(実質収支比率等に係る経年分析!F$47,"▲","-")),2)</f>
        <v>82.09</v>
      </c>
      <c r="C20" s="179">
        <f>ROUND(VALUE(SUBSTITUTE(実質収支比率等に係る経年分析!G$47,"▲","-")),2)</f>
        <v>80.900000000000006</v>
      </c>
      <c r="D20" s="179">
        <f>ROUND(VALUE(SUBSTITUTE(実質収支比率等に係る経年分析!H$47,"▲","-")),2)</f>
        <v>81.31</v>
      </c>
      <c r="E20" s="179">
        <f>ROUND(VALUE(SUBSTITUTE(実質収支比率等に係る経年分析!I$47,"▲","-")),2)</f>
        <v>49.28</v>
      </c>
      <c r="F20" s="179">
        <f>ROUND(VALUE(SUBSTITUTE(実質収支比率等に係る経年分析!J$47,"▲","-")),2)</f>
        <v>48.57</v>
      </c>
    </row>
    <row r="21" spans="1:11" x14ac:dyDescent="0.15">
      <c r="A21" s="179" t="s">
        <v>56</v>
      </c>
      <c r="B21" s="179">
        <f>IF(ISNUMBER(VALUE(SUBSTITUTE(実質収支比率等に係る経年分析!F$49,"▲","-"))),ROUND(VALUE(SUBSTITUTE(実質収支比率等に係る経年分析!F$49,"▲","-")),2),NA())</f>
        <v>1.68</v>
      </c>
      <c r="C21" s="179">
        <f>IF(ISNUMBER(VALUE(SUBSTITUTE(実質収支比率等に係る経年分析!G$49,"▲","-"))),ROUND(VALUE(SUBSTITUTE(実質収支比率等に係る経年分析!G$49,"▲","-")),2),NA())</f>
        <v>1.1200000000000001</v>
      </c>
      <c r="D21" s="179">
        <f>IF(ISNUMBER(VALUE(SUBSTITUTE(実質収支比率等に係る経年分析!H$49,"▲","-"))),ROUND(VALUE(SUBSTITUTE(実質収支比率等に係る経年分析!H$49,"▲","-")),2),NA())</f>
        <v>1.1499999999999999</v>
      </c>
      <c r="E21" s="179">
        <f>IF(ISNUMBER(VALUE(SUBSTITUTE(実質収支比率等に係る経年分析!I$49,"▲","-"))),ROUND(VALUE(SUBSTITUTE(実質収支比率等に係る経年分析!I$49,"▲","-")),2),NA())</f>
        <v>-31.17</v>
      </c>
      <c r="F21" s="179">
        <f>IF(ISNUMBER(VALUE(SUBSTITUTE(実質収支比率等に係る経年分析!J$49,"▲","-"))),ROUND(VALUE(SUBSTITUTE(実質収支比率等に係る経年分析!J$49,"▲","-")),2),NA())</f>
        <v>-3.46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0.56000000000000005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0.28000000000000003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後志公平委員会特別会計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地域振興事業特別会計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特産品開発事業特別会計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0.03</v>
      </c>
    </row>
    <row r="32" spans="1:11" x14ac:dyDescent="0.15">
      <c r="A32" s="180" t="str">
        <f>IF(連結実質赤字比率に係る赤字・黒字の構成分析!C$38="",NA(),連結実質赤字比率に係る赤字・黒字の構成分析!C$38)</f>
        <v>簡易水道事業特別会計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農業集落排水事業特別会計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7.0000000000000007E-2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0.13</v>
      </c>
    </row>
    <row r="34" spans="1:16" x14ac:dyDescent="0.15">
      <c r="A34" s="180" t="str">
        <f>IF(連結実質赤字比率に係る赤字・黒字の構成分析!C$36="",NA(),連結実質赤字比率に係る赤字・黒字の構成分析!C$36)</f>
        <v>介護サービス事業特別会計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0.23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0.13</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0.14000000000000001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0.25</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8.44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9.57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11.37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569</v>
      </c>
      <c r="E42" s="181"/>
      <c r="F42" s="181"/>
      <c r="G42" s="181">
        <f>'実質公債費比率（分子）の構造'!L$52</f>
        <v>580</v>
      </c>
      <c r="H42" s="181"/>
      <c r="I42" s="181"/>
      <c r="J42" s="181">
        <f>'実質公債費比率（分子）の構造'!M$52</f>
        <v>637</v>
      </c>
      <c r="K42" s="181"/>
      <c r="L42" s="181"/>
      <c r="M42" s="181">
        <f>'実質公債費比率（分子）の構造'!N$52</f>
        <v>632</v>
      </c>
      <c r="N42" s="181"/>
      <c r="O42" s="181"/>
      <c r="P42" s="181">
        <f>'実質公債費比率（分子）の構造'!O$52</f>
        <v>620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41</v>
      </c>
      <c r="C44" s="181"/>
      <c r="D44" s="181"/>
      <c r="E44" s="181">
        <f>'実質公債費比率（分子）の構造'!L$50</f>
        <v>41</v>
      </c>
      <c r="F44" s="181"/>
      <c r="G44" s="181"/>
      <c r="H44" s="181">
        <f>'実質公債費比率（分子）の構造'!M$50</f>
        <v>57</v>
      </c>
      <c r="I44" s="181"/>
      <c r="J44" s="181"/>
      <c r="K44" s="181">
        <f>'実質公債費比率（分子）の構造'!N$50</f>
        <v>43</v>
      </c>
      <c r="L44" s="181"/>
      <c r="M44" s="181"/>
      <c r="N44" s="181">
        <f>'実質公債費比率（分子）の構造'!O$50</f>
        <v>39</v>
      </c>
      <c r="O44" s="181"/>
      <c r="P44" s="181"/>
    </row>
    <row r="45" spans="1:16" x14ac:dyDescent="0.15">
      <c r="A45" s="181" t="s">
        <v>66</v>
      </c>
      <c r="B45" s="181">
        <f>'実質公債費比率（分子）の構造'!K$49</f>
        <v>0</v>
      </c>
      <c r="C45" s="181"/>
      <c r="D45" s="181"/>
      <c r="E45" s="181">
        <f>'実質公債費比率（分子）の構造'!L$49</f>
        <v>6</v>
      </c>
      <c r="F45" s="181"/>
      <c r="G45" s="181"/>
      <c r="H45" s="181">
        <f>'実質公債費比率（分子）の構造'!M$49</f>
        <v>7</v>
      </c>
      <c r="I45" s="181"/>
      <c r="J45" s="181"/>
      <c r="K45" s="181">
        <f>'実質公債費比率（分子）の構造'!N$49</f>
        <v>9</v>
      </c>
      <c r="L45" s="181"/>
      <c r="M45" s="181"/>
      <c r="N45" s="181">
        <f>'実質公債費比率（分子）の構造'!O$49</f>
        <v>9</v>
      </c>
      <c r="O45" s="181"/>
      <c r="P45" s="181"/>
    </row>
    <row r="46" spans="1:16" x14ac:dyDescent="0.15">
      <c r="A46" s="181" t="s">
        <v>67</v>
      </c>
      <c r="B46" s="181">
        <f>'実質公債費比率（分子）の構造'!K$48</f>
        <v>62</v>
      </c>
      <c r="C46" s="181"/>
      <c r="D46" s="181"/>
      <c r="E46" s="181">
        <f>'実質公債費比率（分子）の構造'!L$48</f>
        <v>60</v>
      </c>
      <c r="F46" s="181"/>
      <c r="G46" s="181"/>
      <c r="H46" s="181">
        <f>'実質公債費比率（分子）の構造'!M$48</f>
        <v>55</v>
      </c>
      <c r="I46" s="181"/>
      <c r="J46" s="181"/>
      <c r="K46" s="181">
        <f>'実質公債費比率（分子）の構造'!N$48</f>
        <v>78</v>
      </c>
      <c r="L46" s="181"/>
      <c r="M46" s="181"/>
      <c r="N46" s="181">
        <f>'実質公債費比率（分子）の構造'!O$48</f>
        <v>90</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687</v>
      </c>
      <c r="C49" s="181"/>
      <c r="D49" s="181"/>
      <c r="E49" s="181">
        <f>'実質公債費比率（分子）の構造'!L$45</f>
        <v>722</v>
      </c>
      <c r="F49" s="181"/>
      <c r="G49" s="181"/>
      <c r="H49" s="181">
        <f>'実質公債費比率（分子）の構造'!M$45</f>
        <v>808</v>
      </c>
      <c r="I49" s="181"/>
      <c r="J49" s="181"/>
      <c r="K49" s="181">
        <f>'実質公債費比率（分子）の構造'!N$45</f>
        <v>821</v>
      </c>
      <c r="L49" s="181"/>
      <c r="M49" s="181"/>
      <c r="N49" s="181">
        <f>'実質公債費比率（分子）の構造'!O$45</f>
        <v>804</v>
      </c>
      <c r="O49" s="181"/>
      <c r="P49" s="181"/>
    </row>
    <row r="50" spans="1:16" x14ac:dyDescent="0.15">
      <c r="A50" s="181" t="s">
        <v>71</v>
      </c>
      <c r="B50" s="181" t="e">
        <f>NA()</f>
        <v>#N/A</v>
      </c>
      <c r="C50" s="181">
        <f>IF(ISNUMBER('実質公債費比率（分子）の構造'!K$53),'実質公債費比率（分子）の構造'!K$53,NA())</f>
        <v>221</v>
      </c>
      <c r="D50" s="181" t="e">
        <f>NA()</f>
        <v>#N/A</v>
      </c>
      <c r="E50" s="181" t="e">
        <f>NA()</f>
        <v>#N/A</v>
      </c>
      <c r="F50" s="181">
        <f>IF(ISNUMBER('実質公債費比率（分子）の構造'!L$53),'実質公債費比率（分子）の構造'!L$53,NA())</f>
        <v>249</v>
      </c>
      <c r="G50" s="181" t="e">
        <f>NA()</f>
        <v>#N/A</v>
      </c>
      <c r="H50" s="181" t="e">
        <f>NA()</f>
        <v>#N/A</v>
      </c>
      <c r="I50" s="181">
        <f>IF(ISNUMBER('実質公債費比率（分子）の構造'!M$53),'実質公債費比率（分子）の構造'!M$53,NA())</f>
        <v>290</v>
      </c>
      <c r="J50" s="181" t="e">
        <f>NA()</f>
        <v>#N/A</v>
      </c>
      <c r="K50" s="181" t="e">
        <f>NA()</f>
        <v>#N/A</v>
      </c>
      <c r="L50" s="181">
        <f>IF(ISNUMBER('実質公債費比率（分子）の構造'!N$53),'実質公債費比率（分子）の構造'!N$53,NA())</f>
        <v>319</v>
      </c>
      <c r="M50" s="181" t="e">
        <f>NA()</f>
        <v>#N/A</v>
      </c>
      <c r="N50" s="181" t="e">
        <f>NA()</f>
        <v>#N/A</v>
      </c>
      <c r="O50" s="181">
        <f>IF(ISNUMBER('実質公債費比率（分子）の構造'!O$53),'実質公債費比率（分子）の構造'!O$53,NA())</f>
        <v>322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5400</v>
      </c>
      <c r="E56" s="180"/>
      <c r="F56" s="180"/>
      <c r="G56" s="180">
        <f>'将来負担比率（分子）の構造'!J$52</f>
        <v>5850</v>
      </c>
      <c r="H56" s="180"/>
      <c r="I56" s="180"/>
      <c r="J56" s="180">
        <f>'将来負担比率（分子）の構造'!K$52</f>
        <v>5980</v>
      </c>
      <c r="K56" s="180"/>
      <c r="L56" s="180"/>
      <c r="M56" s="180">
        <f>'将来負担比率（分子）の構造'!L$52</f>
        <v>5988</v>
      </c>
      <c r="N56" s="180"/>
      <c r="O56" s="180"/>
      <c r="P56" s="180">
        <f>'将来負担比率（分子）の構造'!M$52</f>
        <v>5854</v>
      </c>
    </row>
    <row r="57" spans="1:16" x14ac:dyDescent="0.15">
      <c r="A57" s="180" t="s">
        <v>42</v>
      </c>
      <c r="B57" s="180"/>
      <c r="C57" s="180"/>
      <c r="D57" s="180">
        <f>'将来負担比率（分子）の構造'!I$51</f>
        <v>965</v>
      </c>
      <c r="E57" s="180"/>
      <c r="F57" s="180"/>
      <c r="G57" s="180">
        <f>'将来負担比率（分子）の構造'!J$51</f>
        <v>885</v>
      </c>
      <c r="H57" s="180"/>
      <c r="I57" s="180"/>
      <c r="J57" s="180">
        <f>'将来負担比率（分子）の構造'!K$51</f>
        <v>808</v>
      </c>
      <c r="K57" s="180"/>
      <c r="L57" s="180"/>
      <c r="M57" s="180">
        <f>'将来負担比率（分子）の構造'!L$51</f>
        <v>864</v>
      </c>
      <c r="N57" s="180"/>
      <c r="O57" s="180"/>
      <c r="P57" s="180">
        <f>'将来負担比率（分子）の構造'!M$51</f>
        <v>953</v>
      </c>
    </row>
    <row r="58" spans="1:16" x14ac:dyDescent="0.15">
      <c r="A58" s="180" t="s">
        <v>41</v>
      </c>
      <c r="B58" s="180"/>
      <c r="C58" s="180"/>
      <c r="D58" s="180">
        <f>'将来負担比率（分子）の構造'!I$50</f>
        <v>4404</v>
      </c>
      <c r="E58" s="180"/>
      <c r="F58" s="180"/>
      <c r="G58" s="180">
        <f>'将来負担比率（分子）の構造'!J$50</f>
        <v>4624</v>
      </c>
      <c r="H58" s="180"/>
      <c r="I58" s="180"/>
      <c r="J58" s="180">
        <f>'将来負担比率（分子）の構造'!K$50</f>
        <v>4858</v>
      </c>
      <c r="K58" s="180"/>
      <c r="L58" s="180"/>
      <c r="M58" s="180">
        <f>'将来負担比率（分子）の構造'!L$50</f>
        <v>4663</v>
      </c>
      <c r="N58" s="180"/>
      <c r="O58" s="180"/>
      <c r="P58" s="180">
        <f>'将来負担比率（分子）の構造'!M$50</f>
        <v>4674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1248</v>
      </c>
      <c r="C62" s="180"/>
      <c r="D62" s="180"/>
      <c r="E62" s="180">
        <f>'将来負担比率（分子）の構造'!J$45</f>
        <v>1181</v>
      </c>
      <c r="F62" s="180"/>
      <c r="G62" s="180"/>
      <c r="H62" s="180">
        <f>'将来負担比率（分子）の構造'!K$45</f>
        <v>1154</v>
      </c>
      <c r="I62" s="180"/>
      <c r="J62" s="180"/>
      <c r="K62" s="180">
        <f>'将来負担比率（分子）の構造'!L$45</f>
        <v>1140</v>
      </c>
      <c r="L62" s="180"/>
      <c r="M62" s="180"/>
      <c r="N62" s="180">
        <f>'将来負担比率（分子）の構造'!M$45</f>
        <v>1082</v>
      </c>
      <c r="O62" s="180"/>
      <c r="P62" s="180"/>
    </row>
    <row r="63" spans="1:16" x14ac:dyDescent="0.15">
      <c r="A63" s="180" t="s">
        <v>34</v>
      </c>
      <c r="B63" s="180">
        <f>'将来負担比率（分子）の構造'!I$44</f>
        <v>76</v>
      </c>
      <c r="C63" s="180"/>
      <c r="D63" s="180"/>
      <c r="E63" s="180">
        <f>'将来負担比率（分子）の構造'!J$44</f>
        <v>69</v>
      </c>
      <c r="F63" s="180"/>
      <c r="G63" s="180"/>
      <c r="H63" s="180">
        <f>'将来負担比率（分子）の構造'!K$44</f>
        <v>61</v>
      </c>
      <c r="I63" s="180"/>
      <c r="J63" s="180"/>
      <c r="K63" s="180">
        <f>'将来負担比率（分子）の構造'!L$44</f>
        <v>52</v>
      </c>
      <c r="L63" s="180"/>
      <c r="M63" s="180"/>
      <c r="N63" s="180">
        <f>'将来負担比率（分子）の構造'!M$44</f>
        <v>42</v>
      </c>
      <c r="O63" s="180"/>
      <c r="P63" s="180"/>
    </row>
    <row r="64" spans="1:16" x14ac:dyDescent="0.15">
      <c r="A64" s="180" t="s">
        <v>33</v>
      </c>
      <c r="B64" s="180">
        <f>'将来負担比率（分子）の構造'!I$43</f>
        <v>918</v>
      </c>
      <c r="C64" s="180"/>
      <c r="D64" s="180"/>
      <c r="E64" s="180">
        <f>'将来負担比率（分子）の構造'!J$43</f>
        <v>896</v>
      </c>
      <c r="F64" s="180"/>
      <c r="G64" s="180"/>
      <c r="H64" s="180">
        <f>'将来負担比率（分子）の構造'!K$43</f>
        <v>791</v>
      </c>
      <c r="I64" s="180"/>
      <c r="J64" s="180"/>
      <c r="K64" s="180">
        <f>'将来負担比率（分子）の構造'!L$43</f>
        <v>807</v>
      </c>
      <c r="L64" s="180"/>
      <c r="M64" s="180"/>
      <c r="N64" s="180">
        <f>'将来負担比率（分子）の構造'!M$43</f>
        <v>861</v>
      </c>
      <c r="O64" s="180"/>
      <c r="P64" s="180"/>
    </row>
    <row r="65" spans="1:16" x14ac:dyDescent="0.15">
      <c r="A65" s="180" t="s">
        <v>32</v>
      </c>
      <c r="B65" s="180">
        <f>'将来負担比率（分子）の構造'!I$42</f>
        <v>114</v>
      </c>
      <c r="C65" s="180"/>
      <c r="D65" s="180"/>
      <c r="E65" s="180">
        <f>'将来負担比率（分子）の構造'!J$42</f>
        <v>89</v>
      </c>
      <c r="F65" s="180"/>
      <c r="G65" s="180"/>
      <c r="H65" s="180">
        <f>'将来負担比率（分子）の構造'!K$42</f>
        <v>63</v>
      </c>
      <c r="I65" s="180"/>
      <c r="J65" s="180"/>
      <c r="K65" s="180">
        <f>'将来負担比率（分子）の構造'!L$42</f>
        <v>35</v>
      </c>
      <c r="L65" s="180"/>
      <c r="M65" s="180"/>
      <c r="N65" s="180">
        <f>'将来負担比率（分子）の構造'!M$42</f>
        <v>18</v>
      </c>
      <c r="O65" s="180"/>
      <c r="P65" s="180"/>
    </row>
    <row r="66" spans="1:16" x14ac:dyDescent="0.15">
      <c r="A66" s="180" t="s">
        <v>31</v>
      </c>
      <c r="B66" s="180">
        <f>'将来負担比率（分子）の構造'!I$41</f>
        <v>8059</v>
      </c>
      <c r="C66" s="180"/>
      <c r="D66" s="180"/>
      <c r="E66" s="180">
        <f>'将来負担比率（分子）の構造'!J$41</f>
        <v>8547</v>
      </c>
      <c r="F66" s="180"/>
      <c r="G66" s="180"/>
      <c r="H66" s="180">
        <f>'将来負担比率（分子）の構造'!K$41</f>
        <v>8652</v>
      </c>
      <c r="I66" s="180"/>
      <c r="J66" s="180"/>
      <c r="K66" s="180">
        <f>'将来負担比率（分子）の構造'!L$41</f>
        <v>8592</v>
      </c>
      <c r="L66" s="180"/>
      <c r="M66" s="180"/>
      <c r="N66" s="180">
        <f>'将来負担比率（分子）の構造'!M$41</f>
        <v>8518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2824</v>
      </c>
      <c r="C72" s="184">
        <f>基金残高に係る経年分析!G55</f>
        <v>1675</v>
      </c>
      <c r="D72" s="184">
        <f>基金残高に係る経年分析!H55</f>
        <v>1607</v>
      </c>
    </row>
    <row r="73" spans="1:16" x14ac:dyDescent="0.15">
      <c r="A73" s="183" t="s">
        <v>78</v>
      </c>
      <c r="B73" s="184">
        <f>基金残高に係る経年分析!F56</f>
        <v>339</v>
      </c>
      <c r="C73" s="184">
        <f>基金残高に係る経年分析!G56</f>
        <v>341</v>
      </c>
      <c r="D73" s="184">
        <f>基金残高に係る経年分析!H56</f>
        <v>342</v>
      </c>
    </row>
    <row r="74" spans="1:16" x14ac:dyDescent="0.15">
      <c r="A74" s="183" t="s">
        <v>79</v>
      </c>
      <c r="B74" s="184">
        <f>基金残高に係る経年分析!F57</f>
        <v>1679</v>
      </c>
      <c r="C74" s="184">
        <f>基金残高に係る経年分析!G57</f>
        <v>2630</v>
      </c>
      <c r="D74" s="184">
        <f>基金残高に係る経年分析!H57</f>
        <v>2706</v>
      </c>
    </row>
  </sheetData>
  <sheetProtection algorithmName="SHA-512" hashValue="ocYLvE2qTz+X25L6zhdry6nBOH7b7LExmFKT8hIzIcThiS4cHvaySMZWlit5/uSsPC7biSy6GvW0IOgbzF3Lyw==" saltValue="7jd2NxUAtM+GMPvIGCfI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483680</v>
      </c>
      <c r="S5" s="689"/>
      <c r="T5" s="689"/>
      <c r="U5" s="689"/>
      <c r="V5" s="689"/>
      <c r="W5" s="689"/>
      <c r="X5" s="689"/>
      <c r="Y5" s="735"/>
      <c r="Z5" s="753">
        <v>7.4</v>
      </c>
      <c r="AA5" s="753"/>
      <c r="AB5" s="753"/>
      <c r="AC5" s="753"/>
      <c r="AD5" s="754">
        <v>483680</v>
      </c>
      <c r="AE5" s="754"/>
      <c r="AF5" s="754"/>
      <c r="AG5" s="754"/>
      <c r="AH5" s="754"/>
      <c r="AI5" s="754"/>
      <c r="AJ5" s="754"/>
      <c r="AK5" s="754"/>
      <c r="AL5" s="736">
        <v>14.9</v>
      </c>
      <c r="AM5" s="705"/>
      <c r="AN5" s="705"/>
      <c r="AO5" s="737"/>
      <c r="AP5" s="722" t="s">
        <v>226</v>
      </c>
      <c r="AQ5" s="723"/>
      <c r="AR5" s="723"/>
      <c r="AS5" s="723"/>
      <c r="AT5" s="723"/>
      <c r="AU5" s="723"/>
      <c r="AV5" s="723"/>
      <c r="AW5" s="723"/>
      <c r="AX5" s="723"/>
      <c r="AY5" s="723"/>
      <c r="AZ5" s="723"/>
      <c r="BA5" s="723"/>
      <c r="BB5" s="723"/>
      <c r="BC5" s="723"/>
      <c r="BD5" s="723"/>
      <c r="BE5" s="723"/>
      <c r="BF5" s="724"/>
      <c r="BG5" s="629">
        <v>472270</v>
      </c>
      <c r="BH5" s="630"/>
      <c r="BI5" s="630"/>
      <c r="BJ5" s="630"/>
      <c r="BK5" s="630"/>
      <c r="BL5" s="630"/>
      <c r="BM5" s="630"/>
      <c r="BN5" s="631"/>
      <c r="BO5" s="685">
        <v>97.6</v>
      </c>
      <c r="BP5" s="685"/>
      <c r="BQ5" s="685"/>
      <c r="BR5" s="685"/>
      <c r="BS5" s="686">
        <v>3437</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6" t="s">
        <v>230</v>
      </c>
      <c r="C6" s="627"/>
      <c r="D6" s="627"/>
      <c r="E6" s="627"/>
      <c r="F6" s="627"/>
      <c r="G6" s="627"/>
      <c r="H6" s="627"/>
      <c r="I6" s="627"/>
      <c r="J6" s="627"/>
      <c r="K6" s="627"/>
      <c r="L6" s="627"/>
      <c r="M6" s="627"/>
      <c r="N6" s="627"/>
      <c r="O6" s="627"/>
      <c r="P6" s="627"/>
      <c r="Q6" s="628"/>
      <c r="R6" s="629">
        <v>127610</v>
      </c>
      <c r="S6" s="630"/>
      <c r="T6" s="630"/>
      <c r="U6" s="630"/>
      <c r="V6" s="630"/>
      <c r="W6" s="630"/>
      <c r="X6" s="630"/>
      <c r="Y6" s="631"/>
      <c r="Z6" s="685">
        <v>1.9</v>
      </c>
      <c r="AA6" s="685"/>
      <c r="AB6" s="685"/>
      <c r="AC6" s="685"/>
      <c r="AD6" s="686">
        <v>127610</v>
      </c>
      <c r="AE6" s="686"/>
      <c r="AF6" s="686"/>
      <c r="AG6" s="686"/>
      <c r="AH6" s="686"/>
      <c r="AI6" s="686"/>
      <c r="AJ6" s="686"/>
      <c r="AK6" s="686"/>
      <c r="AL6" s="632">
        <v>3.9</v>
      </c>
      <c r="AM6" s="633"/>
      <c r="AN6" s="633"/>
      <c r="AO6" s="687"/>
      <c r="AP6" s="626" t="s">
        <v>231</v>
      </c>
      <c r="AQ6" s="627"/>
      <c r="AR6" s="627"/>
      <c r="AS6" s="627"/>
      <c r="AT6" s="627"/>
      <c r="AU6" s="627"/>
      <c r="AV6" s="627"/>
      <c r="AW6" s="627"/>
      <c r="AX6" s="627"/>
      <c r="AY6" s="627"/>
      <c r="AZ6" s="627"/>
      <c r="BA6" s="627"/>
      <c r="BB6" s="627"/>
      <c r="BC6" s="627"/>
      <c r="BD6" s="627"/>
      <c r="BE6" s="627"/>
      <c r="BF6" s="628"/>
      <c r="BG6" s="629">
        <v>472270</v>
      </c>
      <c r="BH6" s="630"/>
      <c r="BI6" s="630"/>
      <c r="BJ6" s="630"/>
      <c r="BK6" s="630"/>
      <c r="BL6" s="630"/>
      <c r="BM6" s="630"/>
      <c r="BN6" s="631"/>
      <c r="BO6" s="685">
        <v>97.6</v>
      </c>
      <c r="BP6" s="685"/>
      <c r="BQ6" s="685"/>
      <c r="BR6" s="685"/>
      <c r="BS6" s="686">
        <v>3437</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9">
        <v>53692</v>
      </c>
      <c r="CS6" s="630"/>
      <c r="CT6" s="630"/>
      <c r="CU6" s="630"/>
      <c r="CV6" s="630"/>
      <c r="CW6" s="630"/>
      <c r="CX6" s="630"/>
      <c r="CY6" s="631"/>
      <c r="CZ6" s="736">
        <v>0.9</v>
      </c>
      <c r="DA6" s="705"/>
      <c r="DB6" s="705"/>
      <c r="DC6" s="739"/>
      <c r="DD6" s="617" t="s">
        <v>233</v>
      </c>
      <c r="DE6" s="630"/>
      <c r="DF6" s="630"/>
      <c r="DG6" s="630"/>
      <c r="DH6" s="630"/>
      <c r="DI6" s="630"/>
      <c r="DJ6" s="630"/>
      <c r="DK6" s="630"/>
      <c r="DL6" s="630"/>
      <c r="DM6" s="630"/>
      <c r="DN6" s="630"/>
      <c r="DO6" s="630"/>
      <c r="DP6" s="631"/>
      <c r="DQ6" s="617">
        <v>53315</v>
      </c>
      <c r="DR6" s="630"/>
      <c r="DS6" s="630"/>
      <c r="DT6" s="630"/>
      <c r="DU6" s="630"/>
      <c r="DV6" s="630"/>
      <c r="DW6" s="630"/>
      <c r="DX6" s="630"/>
      <c r="DY6" s="630"/>
      <c r="DZ6" s="630"/>
      <c r="EA6" s="630"/>
      <c r="EB6" s="630"/>
      <c r="EC6" s="666"/>
    </row>
    <row r="7" spans="2:143" ht="11.25" customHeight="1" x14ac:dyDescent="0.15">
      <c r="B7" s="626" t="s">
        <v>234</v>
      </c>
      <c r="C7" s="627"/>
      <c r="D7" s="627"/>
      <c r="E7" s="627"/>
      <c r="F7" s="627"/>
      <c r="G7" s="627"/>
      <c r="H7" s="627"/>
      <c r="I7" s="627"/>
      <c r="J7" s="627"/>
      <c r="K7" s="627"/>
      <c r="L7" s="627"/>
      <c r="M7" s="627"/>
      <c r="N7" s="627"/>
      <c r="O7" s="627"/>
      <c r="P7" s="627"/>
      <c r="Q7" s="628"/>
      <c r="R7" s="629">
        <v>654</v>
      </c>
      <c r="S7" s="630"/>
      <c r="T7" s="630"/>
      <c r="U7" s="630"/>
      <c r="V7" s="630"/>
      <c r="W7" s="630"/>
      <c r="X7" s="630"/>
      <c r="Y7" s="631"/>
      <c r="Z7" s="685">
        <v>0</v>
      </c>
      <c r="AA7" s="685"/>
      <c r="AB7" s="685"/>
      <c r="AC7" s="685"/>
      <c r="AD7" s="686">
        <v>654</v>
      </c>
      <c r="AE7" s="686"/>
      <c r="AF7" s="686"/>
      <c r="AG7" s="686"/>
      <c r="AH7" s="686"/>
      <c r="AI7" s="686"/>
      <c r="AJ7" s="686"/>
      <c r="AK7" s="686"/>
      <c r="AL7" s="632">
        <v>0</v>
      </c>
      <c r="AM7" s="633"/>
      <c r="AN7" s="633"/>
      <c r="AO7" s="687"/>
      <c r="AP7" s="626" t="s">
        <v>235</v>
      </c>
      <c r="AQ7" s="627"/>
      <c r="AR7" s="627"/>
      <c r="AS7" s="627"/>
      <c r="AT7" s="627"/>
      <c r="AU7" s="627"/>
      <c r="AV7" s="627"/>
      <c r="AW7" s="627"/>
      <c r="AX7" s="627"/>
      <c r="AY7" s="627"/>
      <c r="AZ7" s="627"/>
      <c r="BA7" s="627"/>
      <c r="BB7" s="627"/>
      <c r="BC7" s="627"/>
      <c r="BD7" s="627"/>
      <c r="BE7" s="627"/>
      <c r="BF7" s="628"/>
      <c r="BG7" s="629">
        <v>222547</v>
      </c>
      <c r="BH7" s="630"/>
      <c r="BI7" s="630"/>
      <c r="BJ7" s="630"/>
      <c r="BK7" s="630"/>
      <c r="BL7" s="630"/>
      <c r="BM7" s="630"/>
      <c r="BN7" s="631"/>
      <c r="BO7" s="685">
        <v>46</v>
      </c>
      <c r="BP7" s="685"/>
      <c r="BQ7" s="685"/>
      <c r="BR7" s="685"/>
      <c r="BS7" s="686">
        <v>3437</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9">
        <v>967388</v>
      </c>
      <c r="CS7" s="630"/>
      <c r="CT7" s="630"/>
      <c r="CU7" s="630"/>
      <c r="CV7" s="630"/>
      <c r="CW7" s="630"/>
      <c r="CX7" s="630"/>
      <c r="CY7" s="631"/>
      <c r="CZ7" s="685">
        <v>15.7</v>
      </c>
      <c r="DA7" s="685"/>
      <c r="DB7" s="685"/>
      <c r="DC7" s="685"/>
      <c r="DD7" s="617">
        <v>86081</v>
      </c>
      <c r="DE7" s="630"/>
      <c r="DF7" s="630"/>
      <c r="DG7" s="630"/>
      <c r="DH7" s="630"/>
      <c r="DI7" s="630"/>
      <c r="DJ7" s="630"/>
      <c r="DK7" s="630"/>
      <c r="DL7" s="630"/>
      <c r="DM7" s="630"/>
      <c r="DN7" s="630"/>
      <c r="DO7" s="630"/>
      <c r="DP7" s="631"/>
      <c r="DQ7" s="617">
        <v>787222</v>
      </c>
      <c r="DR7" s="630"/>
      <c r="DS7" s="630"/>
      <c r="DT7" s="630"/>
      <c r="DU7" s="630"/>
      <c r="DV7" s="630"/>
      <c r="DW7" s="630"/>
      <c r="DX7" s="630"/>
      <c r="DY7" s="630"/>
      <c r="DZ7" s="630"/>
      <c r="EA7" s="630"/>
      <c r="EB7" s="630"/>
      <c r="EC7" s="666"/>
    </row>
    <row r="8" spans="2:143" ht="11.25" customHeight="1" x14ac:dyDescent="0.15">
      <c r="B8" s="626" t="s">
        <v>237</v>
      </c>
      <c r="C8" s="627"/>
      <c r="D8" s="627"/>
      <c r="E8" s="627"/>
      <c r="F8" s="627"/>
      <c r="G8" s="627"/>
      <c r="H8" s="627"/>
      <c r="I8" s="627"/>
      <c r="J8" s="627"/>
      <c r="K8" s="627"/>
      <c r="L8" s="627"/>
      <c r="M8" s="627"/>
      <c r="N8" s="627"/>
      <c r="O8" s="627"/>
      <c r="P8" s="627"/>
      <c r="Q8" s="628"/>
      <c r="R8" s="629">
        <v>883</v>
      </c>
      <c r="S8" s="630"/>
      <c r="T8" s="630"/>
      <c r="U8" s="630"/>
      <c r="V8" s="630"/>
      <c r="W8" s="630"/>
      <c r="X8" s="630"/>
      <c r="Y8" s="631"/>
      <c r="Z8" s="685">
        <v>0</v>
      </c>
      <c r="AA8" s="685"/>
      <c r="AB8" s="685"/>
      <c r="AC8" s="685"/>
      <c r="AD8" s="686">
        <v>883</v>
      </c>
      <c r="AE8" s="686"/>
      <c r="AF8" s="686"/>
      <c r="AG8" s="686"/>
      <c r="AH8" s="686"/>
      <c r="AI8" s="686"/>
      <c r="AJ8" s="686"/>
      <c r="AK8" s="686"/>
      <c r="AL8" s="632">
        <v>0</v>
      </c>
      <c r="AM8" s="633"/>
      <c r="AN8" s="633"/>
      <c r="AO8" s="687"/>
      <c r="AP8" s="626" t="s">
        <v>238</v>
      </c>
      <c r="AQ8" s="627"/>
      <c r="AR8" s="627"/>
      <c r="AS8" s="627"/>
      <c r="AT8" s="627"/>
      <c r="AU8" s="627"/>
      <c r="AV8" s="627"/>
      <c r="AW8" s="627"/>
      <c r="AX8" s="627"/>
      <c r="AY8" s="627"/>
      <c r="AZ8" s="627"/>
      <c r="BA8" s="627"/>
      <c r="BB8" s="627"/>
      <c r="BC8" s="627"/>
      <c r="BD8" s="627"/>
      <c r="BE8" s="627"/>
      <c r="BF8" s="628"/>
      <c r="BG8" s="629">
        <v>8141</v>
      </c>
      <c r="BH8" s="630"/>
      <c r="BI8" s="630"/>
      <c r="BJ8" s="630"/>
      <c r="BK8" s="630"/>
      <c r="BL8" s="630"/>
      <c r="BM8" s="630"/>
      <c r="BN8" s="631"/>
      <c r="BO8" s="685">
        <v>1.7</v>
      </c>
      <c r="BP8" s="685"/>
      <c r="BQ8" s="685"/>
      <c r="BR8" s="685"/>
      <c r="BS8" s="617" t="s">
        <v>129</v>
      </c>
      <c r="BT8" s="630"/>
      <c r="BU8" s="630"/>
      <c r="BV8" s="630"/>
      <c r="BW8" s="630"/>
      <c r="BX8" s="630"/>
      <c r="BY8" s="630"/>
      <c r="BZ8" s="630"/>
      <c r="CA8" s="630"/>
      <c r="CB8" s="666"/>
      <c r="CD8" s="667" t="s">
        <v>239</v>
      </c>
      <c r="CE8" s="664"/>
      <c r="CF8" s="664"/>
      <c r="CG8" s="664"/>
      <c r="CH8" s="664"/>
      <c r="CI8" s="664"/>
      <c r="CJ8" s="664"/>
      <c r="CK8" s="664"/>
      <c r="CL8" s="664"/>
      <c r="CM8" s="664"/>
      <c r="CN8" s="664"/>
      <c r="CO8" s="664"/>
      <c r="CP8" s="664"/>
      <c r="CQ8" s="665"/>
      <c r="CR8" s="629">
        <v>898652</v>
      </c>
      <c r="CS8" s="630"/>
      <c r="CT8" s="630"/>
      <c r="CU8" s="630"/>
      <c r="CV8" s="630"/>
      <c r="CW8" s="630"/>
      <c r="CX8" s="630"/>
      <c r="CY8" s="631"/>
      <c r="CZ8" s="685">
        <v>14.6</v>
      </c>
      <c r="DA8" s="685"/>
      <c r="DB8" s="685"/>
      <c r="DC8" s="685"/>
      <c r="DD8" s="617" t="s">
        <v>129</v>
      </c>
      <c r="DE8" s="630"/>
      <c r="DF8" s="630"/>
      <c r="DG8" s="630"/>
      <c r="DH8" s="630"/>
      <c r="DI8" s="630"/>
      <c r="DJ8" s="630"/>
      <c r="DK8" s="630"/>
      <c r="DL8" s="630"/>
      <c r="DM8" s="630"/>
      <c r="DN8" s="630"/>
      <c r="DO8" s="630"/>
      <c r="DP8" s="631"/>
      <c r="DQ8" s="617">
        <v>578328</v>
      </c>
      <c r="DR8" s="630"/>
      <c r="DS8" s="630"/>
      <c r="DT8" s="630"/>
      <c r="DU8" s="630"/>
      <c r="DV8" s="630"/>
      <c r="DW8" s="630"/>
      <c r="DX8" s="630"/>
      <c r="DY8" s="630"/>
      <c r="DZ8" s="630"/>
      <c r="EA8" s="630"/>
      <c r="EB8" s="630"/>
      <c r="EC8" s="666"/>
    </row>
    <row r="9" spans="2:143" ht="11.25" customHeight="1" x14ac:dyDescent="0.15">
      <c r="B9" s="626" t="s">
        <v>240</v>
      </c>
      <c r="C9" s="627"/>
      <c r="D9" s="627"/>
      <c r="E9" s="627"/>
      <c r="F9" s="627"/>
      <c r="G9" s="627"/>
      <c r="H9" s="627"/>
      <c r="I9" s="627"/>
      <c r="J9" s="627"/>
      <c r="K9" s="627"/>
      <c r="L9" s="627"/>
      <c r="M9" s="627"/>
      <c r="N9" s="627"/>
      <c r="O9" s="627"/>
      <c r="P9" s="627"/>
      <c r="Q9" s="628"/>
      <c r="R9" s="629">
        <v>765</v>
      </c>
      <c r="S9" s="630"/>
      <c r="T9" s="630"/>
      <c r="U9" s="630"/>
      <c r="V9" s="630"/>
      <c r="W9" s="630"/>
      <c r="X9" s="630"/>
      <c r="Y9" s="631"/>
      <c r="Z9" s="685">
        <v>0</v>
      </c>
      <c r="AA9" s="685"/>
      <c r="AB9" s="685"/>
      <c r="AC9" s="685"/>
      <c r="AD9" s="686">
        <v>765</v>
      </c>
      <c r="AE9" s="686"/>
      <c r="AF9" s="686"/>
      <c r="AG9" s="686"/>
      <c r="AH9" s="686"/>
      <c r="AI9" s="686"/>
      <c r="AJ9" s="686"/>
      <c r="AK9" s="686"/>
      <c r="AL9" s="632">
        <v>0</v>
      </c>
      <c r="AM9" s="633"/>
      <c r="AN9" s="633"/>
      <c r="AO9" s="687"/>
      <c r="AP9" s="626" t="s">
        <v>241</v>
      </c>
      <c r="AQ9" s="627"/>
      <c r="AR9" s="627"/>
      <c r="AS9" s="627"/>
      <c r="AT9" s="627"/>
      <c r="AU9" s="627"/>
      <c r="AV9" s="627"/>
      <c r="AW9" s="627"/>
      <c r="AX9" s="627"/>
      <c r="AY9" s="627"/>
      <c r="AZ9" s="627"/>
      <c r="BA9" s="627"/>
      <c r="BB9" s="627"/>
      <c r="BC9" s="627"/>
      <c r="BD9" s="627"/>
      <c r="BE9" s="627"/>
      <c r="BF9" s="628"/>
      <c r="BG9" s="629">
        <v>182752</v>
      </c>
      <c r="BH9" s="630"/>
      <c r="BI9" s="630"/>
      <c r="BJ9" s="630"/>
      <c r="BK9" s="630"/>
      <c r="BL9" s="630"/>
      <c r="BM9" s="630"/>
      <c r="BN9" s="631"/>
      <c r="BO9" s="685">
        <v>37.799999999999997</v>
      </c>
      <c r="BP9" s="685"/>
      <c r="BQ9" s="685"/>
      <c r="BR9" s="685"/>
      <c r="BS9" s="617" t="s">
        <v>129</v>
      </c>
      <c r="BT9" s="630"/>
      <c r="BU9" s="630"/>
      <c r="BV9" s="630"/>
      <c r="BW9" s="630"/>
      <c r="BX9" s="630"/>
      <c r="BY9" s="630"/>
      <c r="BZ9" s="630"/>
      <c r="CA9" s="630"/>
      <c r="CB9" s="666"/>
      <c r="CD9" s="667" t="s">
        <v>242</v>
      </c>
      <c r="CE9" s="664"/>
      <c r="CF9" s="664"/>
      <c r="CG9" s="664"/>
      <c r="CH9" s="664"/>
      <c r="CI9" s="664"/>
      <c r="CJ9" s="664"/>
      <c r="CK9" s="664"/>
      <c r="CL9" s="664"/>
      <c r="CM9" s="664"/>
      <c r="CN9" s="664"/>
      <c r="CO9" s="664"/>
      <c r="CP9" s="664"/>
      <c r="CQ9" s="665"/>
      <c r="CR9" s="629">
        <v>384196</v>
      </c>
      <c r="CS9" s="630"/>
      <c r="CT9" s="630"/>
      <c r="CU9" s="630"/>
      <c r="CV9" s="630"/>
      <c r="CW9" s="630"/>
      <c r="CX9" s="630"/>
      <c r="CY9" s="631"/>
      <c r="CZ9" s="685">
        <v>6.2</v>
      </c>
      <c r="DA9" s="685"/>
      <c r="DB9" s="685"/>
      <c r="DC9" s="685"/>
      <c r="DD9" s="617">
        <v>48790</v>
      </c>
      <c r="DE9" s="630"/>
      <c r="DF9" s="630"/>
      <c r="DG9" s="630"/>
      <c r="DH9" s="630"/>
      <c r="DI9" s="630"/>
      <c r="DJ9" s="630"/>
      <c r="DK9" s="630"/>
      <c r="DL9" s="630"/>
      <c r="DM9" s="630"/>
      <c r="DN9" s="630"/>
      <c r="DO9" s="630"/>
      <c r="DP9" s="631"/>
      <c r="DQ9" s="617">
        <v>278315</v>
      </c>
      <c r="DR9" s="630"/>
      <c r="DS9" s="630"/>
      <c r="DT9" s="630"/>
      <c r="DU9" s="630"/>
      <c r="DV9" s="630"/>
      <c r="DW9" s="630"/>
      <c r="DX9" s="630"/>
      <c r="DY9" s="630"/>
      <c r="DZ9" s="630"/>
      <c r="EA9" s="630"/>
      <c r="EB9" s="630"/>
      <c r="EC9" s="666"/>
    </row>
    <row r="10" spans="2:143" ht="11.25" customHeight="1" x14ac:dyDescent="0.15">
      <c r="B10" s="626" t="s">
        <v>243</v>
      </c>
      <c r="C10" s="627"/>
      <c r="D10" s="627"/>
      <c r="E10" s="627"/>
      <c r="F10" s="627"/>
      <c r="G10" s="627"/>
      <c r="H10" s="627"/>
      <c r="I10" s="627"/>
      <c r="J10" s="627"/>
      <c r="K10" s="627"/>
      <c r="L10" s="627"/>
      <c r="M10" s="627"/>
      <c r="N10" s="627"/>
      <c r="O10" s="627"/>
      <c r="P10" s="627"/>
      <c r="Q10" s="628"/>
      <c r="R10" s="629" t="s">
        <v>233</v>
      </c>
      <c r="S10" s="630"/>
      <c r="T10" s="630"/>
      <c r="U10" s="630"/>
      <c r="V10" s="630"/>
      <c r="W10" s="630"/>
      <c r="X10" s="630"/>
      <c r="Y10" s="631"/>
      <c r="Z10" s="685" t="s">
        <v>144</v>
      </c>
      <c r="AA10" s="685"/>
      <c r="AB10" s="685"/>
      <c r="AC10" s="685"/>
      <c r="AD10" s="686" t="s">
        <v>233</v>
      </c>
      <c r="AE10" s="686"/>
      <c r="AF10" s="686"/>
      <c r="AG10" s="686"/>
      <c r="AH10" s="686"/>
      <c r="AI10" s="686"/>
      <c r="AJ10" s="686"/>
      <c r="AK10" s="686"/>
      <c r="AL10" s="632" t="s">
        <v>233</v>
      </c>
      <c r="AM10" s="633"/>
      <c r="AN10" s="633"/>
      <c r="AO10" s="687"/>
      <c r="AP10" s="626" t="s">
        <v>244</v>
      </c>
      <c r="AQ10" s="627"/>
      <c r="AR10" s="627"/>
      <c r="AS10" s="627"/>
      <c r="AT10" s="627"/>
      <c r="AU10" s="627"/>
      <c r="AV10" s="627"/>
      <c r="AW10" s="627"/>
      <c r="AX10" s="627"/>
      <c r="AY10" s="627"/>
      <c r="AZ10" s="627"/>
      <c r="BA10" s="627"/>
      <c r="BB10" s="627"/>
      <c r="BC10" s="627"/>
      <c r="BD10" s="627"/>
      <c r="BE10" s="627"/>
      <c r="BF10" s="628"/>
      <c r="BG10" s="629">
        <v>9690</v>
      </c>
      <c r="BH10" s="630"/>
      <c r="BI10" s="630"/>
      <c r="BJ10" s="630"/>
      <c r="BK10" s="630"/>
      <c r="BL10" s="630"/>
      <c r="BM10" s="630"/>
      <c r="BN10" s="631"/>
      <c r="BO10" s="685">
        <v>2</v>
      </c>
      <c r="BP10" s="685"/>
      <c r="BQ10" s="685"/>
      <c r="BR10" s="685"/>
      <c r="BS10" s="617" t="s">
        <v>129</v>
      </c>
      <c r="BT10" s="630"/>
      <c r="BU10" s="630"/>
      <c r="BV10" s="630"/>
      <c r="BW10" s="630"/>
      <c r="BX10" s="630"/>
      <c r="BY10" s="630"/>
      <c r="BZ10" s="630"/>
      <c r="CA10" s="630"/>
      <c r="CB10" s="666"/>
      <c r="CD10" s="667" t="s">
        <v>245</v>
      </c>
      <c r="CE10" s="664"/>
      <c r="CF10" s="664"/>
      <c r="CG10" s="664"/>
      <c r="CH10" s="664"/>
      <c r="CI10" s="664"/>
      <c r="CJ10" s="664"/>
      <c r="CK10" s="664"/>
      <c r="CL10" s="664"/>
      <c r="CM10" s="664"/>
      <c r="CN10" s="664"/>
      <c r="CO10" s="664"/>
      <c r="CP10" s="664"/>
      <c r="CQ10" s="665"/>
      <c r="CR10" s="629">
        <v>12000</v>
      </c>
      <c r="CS10" s="630"/>
      <c r="CT10" s="630"/>
      <c r="CU10" s="630"/>
      <c r="CV10" s="630"/>
      <c r="CW10" s="630"/>
      <c r="CX10" s="630"/>
      <c r="CY10" s="631"/>
      <c r="CZ10" s="685">
        <v>0.2</v>
      </c>
      <c r="DA10" s="685"/>
      <c r="DB10" s="685"/>
      <c r="DC10" s="685"/>
      <c r="DD10" s="617">
        <v>8845</v>
      </c>
      <c r="DE10" s="630"/>
      <c r="DF10" s="630"/>
      <c r="DG10" s="630"/>
      <c r="DH10" s="630"/>
      <c r="DI10" s="630"/>
      <c r="DJ10" s="630"/>
      <c r="DK10" s="630"/>
      <c r="DL10" s="630"/>
      <c r="DM10" s="630"/>
      <c r="DN10" s="630"/>
      <c r="DO10" s="630"/>
      <c r="DP10" s="631"/>
      <c r="DQ10" s="617">
        <v>9000</v>
      </c>
      <c r="DR10" s="630"/>
      <c r="DS10" s="630"/>
      <c r="DT10" s="630"/>
      <c r="DU10" s="630"/>
      <c r="DV10" s="630"/>
      <c r="DW10" s="630"/>
      <c r="DX10" s="630"/>
      <c r="DY10" s="630"/>
      <c r="DZ10" s="630"/>
      <c r="EA10" s="630"/>
      <c r="EB10" s="630"/>
      <c r="EC10" s="666"/>
    </row>
    <row r="11" spans="2:143" ht="11.25" customHeight="1" x14ac:dyDescent="0.15">
      <c r="B11" s="626" t="s">
        <v>246</v>
      </c>
      <c r="C11" s="627"/>
      <c r="D11" s="627"/>
      <c r="E11" s="627"/>
      <c r="F11" s="627"/>
      <c r="G11" s="627"/>
      <c r="H11" s="627"/>
      <c r="I11" s="627"/>
      <c r="J11" s="627"/>
      <c r="K11" s="627"/>
      <c r="L11" s="627"/>
      <c r="M11" s="627"/>
      <c r="N11" s="627"/>
      <c r="O11" s="627"/>
      <c r="P11" s="627"/>
      <c r="Q11" s="628"/>
      <c r="R11" s="629" t="s">
        <v>233</v>
      </c>
      <c r="S11" s="630"/>
      <c r="T11" s="630"/>
      <c r="U11" s="630"/>
      <c r="V11" s="630"/>
      <c r="W11" s="630"/>
      <c r="X11" s="630"/>
      <c r="Y11" s="631"/>
      <c r="Z11" s="685" t="s">
        <v>233</v>
      </c>
      <c r="AA11" s="685"/>
      <c r="AB11" s="685"/>
      <c r="AC11" s="685"/>
      <c r="AD11" s="686" t="s">
        <v>233</v>
      </c>
      <c r="AE11" s="686"/>
      <c r="AF11" s="686"/>
      <c r="AG11" s="686"/>
      <c r="AH11" s="686"/>
      <c r="AI11" s="686"/>
      <c r="AJ11" s="686"/>
      <c r="AK11" s="686"/>
      <c r="AL11" s="632" t="s">
        <v>233</v>
      </c>
      <c r="AM11" s="633"/>
      <c r="AN11" s="633"/>
      <c r="AO11" s="687"/>
      <c r="AP11" s="626" t="s">
        <v>247</v>
      </c>
      <c r="AQ11" s="627"/>
      <c r="AR11" s="627"/>
      <c r="AS11" s="627"/>
      <c r="AT11" s="627"/>
      <c r="AU11" s="627"/>
      <c r="AV11" s="627"/>
      <c r="AW11" s="627"/>
      <c r="AX11" s="627"/>
      <c r="AY11" s="627"/>
      <c r="AZ11" s="627"/>
      <c r="BA11" s="627"/>
      <c r="BB11" s="627"/>
      <c r="BC11" s="627"/>
      <c r="BD11" s="627"/>
      <c r="BE11" s="627"/>
      <c r="BF11" s="628"/>
      <c r="BG11" s="629">
        <v>21964</v>
      </c>
      <c r="BH11" s="630"/>
      <c r="BI11" s="630"/>
      <c r="BJ11" s="630"/>
      <c r="BK11" s="630"/>
      <c r="BL11" s="630"/>
      <c r="BM11" s="630"/>
      <c r="BN11" s="631"/>
      <c r="BO11" s="685">
        <v>4.5</v>
      </c>
      <c r="BP11" s="685"/>
      <c r="BQ11" s="685"/>
      <c r="BR11" s="685"/>
      <c r="BS11" s="617">
        <v>3437</v>
      </c>
      <c r="BT11" s="630"/>
      <c r="BU11" s="630"/>
      <c r="BV11" s="630"/>
      <c r="BW11" s="630"/>
      <c r="BX11" s="630"/>
      <c r="BY11" s="630"/>
      <c r="BZ11" s="630"/>
      <c r="CA11" s="630"/>
      <c r="CB11" s="666"/>
      <c r="CD11" s="667" t="s">
        <v>248</v>
      </c>
      <c r="CE11" s="664"/>
      <c r="CF11" s="664"/>
      <c r="CG11" s="664"/>
      <c r="CH11" s="664"/>
      <c r="CI11" s="664"/>
      <c r="CJ11" s="664"/>
      <c r="CK11" s="664"/>
      <c r="CL11" s="664"/>
      <c r="CM11" s="664"/>
      <c r="CN11" s="664"/>
      <c r="CO11" s="664"/>
      <c r="CP11" s="664"/>
      <c r="CQ11" s="665"/>
      <c r="CR11" s="629">
        <v>808330</v>
      </c>
      <c r="CS11" s="630"/>
      <c r="CT11" s="630"/>
      <c r="CU11" s="630"/>
      <c r="CV11" s="630"/>
      <c r="CW11" s="630"/>
      <c r="CX11" s="630"/>
      <c r="CY11" s="631"/>
      <c r="CZ11" s="685">
        <v>13.1</v>
      </c>
      <c r="DA11" s="685"/>
      <c r="DB11" s="685"/>
      <c r="DC11" s="685"/>
      <c r="DD11" s="617">
        <v>212664</v>
      </c>
      <c r="DE11" s="630"/>
      <c r="DF11" s="630"/>
      <c r="DG11" s="630"/>
      <c r="DH11" s="630"/>
      <c r="DI11" s="630"/>
      <c r="DJ11" s="630"/>
      <c r="DK11" s="630"/>
      <c r="DL11" s="630"/>
      <c r="DM11" s="630"/>
      <c r="DN11" s="630"/>
      <c r="DO11" s="630"/>
      <c r="DP11" s="631"/>
      <c r="DQ11" s="617">
        <v>374557</v>
      </c>
      <c r="DR11" s="630"/>
      <c r="DS11" s="630"/>
      <c r="DT11" s="630"/>
      <c r="DU11" s="630"/>
      <c r="DV11" s="630"/>
      <c r="DW11" s="630"/>
      <c r="DX11" s="630"/>
      <c r="DY11" s="630"/>
      <c r="DZ11" s="630"/>
      <c r="EA11" s="630"/>
      <c r="EB11" s="630"/>
      <c r="EC11" s="666"/>
    </row>
    <row r="12" spans="2:143" ht="11.25" customHeight="1" x14ac:dyDescent="0.15">
      <c r="B12" s="626" t="s">
        <v>249</v>
      </c>
      <c r="C12" s="627"/>
      <c r="D12" s="627"/>
      <c r="E12" s="627"/>
      <c r="F12" s="627"/>
      <c r="G12" s="627"/>
      <c r="H12" s="627"/>
      <c r="I12" s="627"/>
      <c r="J12" s="627"/>
      <c r="K12" s="627"/>
      <c r="L12" s="627"/>
      <c r="M12" s="627"/>
      <c r="N12" s="627"/>
      <c r="O12" s="627"/>
      <c r="P12" s="627"/>
      <c r="Q12" s="628"/>
      <c r="R12" s="629">
        <v>93483</v>
      </c>
      <c r="S12" s="630"/>
      <c r="T12" s="630"/>
      <c r="U12" s="630"/>
      <c r="V12" s="630"/>
      <c r="W12" s="630"/>
      <c r="X12" s="630"/>
      <c r="Y12" s="631"/>
      <c r="Z12" s="685">
        <v>1.4</v>
      </c>
      <c r="AA12" s="685"/>
      <c r="AB12" s="685"/>
      <c r="AC12" s="685"/>
      <c r="AD12" s="686">
        <v>93483</v>
      </c>
      <c r="AE12" s="686"/>
      <c r="AF12" s="686"/>
      <c r="AG12" s="686"/>
      <c r="AH12" s="686"/>
      <c r="AI12" s="686"/>
      <c r="AJ12" s="686"/>
      <c r="AK12" s="686"/>
      <c r="AL12" s="632">
        <v>2.9</v>
      </c>
      <c r="AM12" s="633"/>
      <c r="AN12" s="633"/>
      <c r="AO12" s="687"/>
      <c r="AP12" s="626" t="s">
        <v>250</v>
      </c>
      <c r="AQ12" s="627"/>
      <c r="AR12" s="627"/>
      <c r="AS12" s="627"/>
      <c r="AT12" s="627"/>
      <c r="AU12" s="627"/>
      <c r="AV12" s="627"/>
      <c r="AW12" s="627"/>
      <c r="AX12" s="627"/>
      <c r="AY12" s="627"/>
      <c r="AZ12" s="627"/>
      <c r="BA12" s="627"/>
      <c r="BB12" s="627"/>
      <c r="BC12" s="627"/>
      <c r="BD12" s="627"/>
      <c r="BE12" s="627"/>
      <c r="BF12" s="628"/>
      <c r="BG12" s="629">
        <v>200082</v>
      </c>
      <c r="BH12" s="630"/>
      <c r="BI12" s="630"/>
      <c r="BJ12" s="630"/>
      <c r="BK12" s="630"/>
      <c r="BL12" s="630"/>
      <c r="BM12" s="630"/>
      <c r="BN12" s="631"/>
      <c r="BO12" s="685">
        <v>41.4</v>
      </c>
      <c r="BP12" s="685"/>
      <c r="BQ12" s="685"/>
      <c r="BR12" s="685"/>
      <c r="BS12" s="617" t="s">
        <v>129</v>
      </c>
      <c r="BT12" s="630"/>
      <c r="BU12" s="630"/>
      <c r="BV12" s="630"/>
      <c r="BW12" s="630"/>
      <c r="BX12" s="630"/>
      <c r="BY12" s="630"/>
      <c r="BZ12" s="630"/>
      <c r="CA12" s="630"/>
      <c r="CB12" s="666"/>
      <c r="CD12" s="667" t="s">
        <v>251</v>
      </c>
      <c r="CE12" s="664"/>
      <c r="CF12" s="664"/>
      <c r="CG12" s="664"/>
      <c r="CH12" s="664"/>
      <c r="CI12" s="664"/>
      <c r="CJ12" s="664"/>
      <c r="CK12" s="664"/>
      <c r="CL12" s="664"/>
      <c r="CM12" s="664"/>
      <c r="CN12" s="664"/>
      <c r="CO12" s="664"/>
      <c r="CP12" s="664"/>
      <c r="CQ12" s="665"/>
      <c r="CR12" s="629">
        <v>354978</v>
      </c>
      <c r="CS12" s="630"/>
      <c r="CT12" s="630"/>
      <c r="CU12" s="630"/>
      <c r="CV12" s="630"/>
      <c r="CW12" s="630"/>
      <c r="CX12" s="630"/>
      <c r="CY12" s="631"/>
      <c r="CZ12" s="685">
        <v>5.8</v>
      </c>
      <c r="DA12" s="685"/>
      <c r="DB12" s="685"/>
      <c r="DC12" s="685"/>
      <c r="DD12" s="617" t="s">
        <v>233</v>
      </c>
      <c r="DE12" s="630"/>
      <c r="DF12" s="630"/>
      <c r="DG12" s="630"/>
      <c r="DH12" s="630"/>
      <c r="DI12" s="630"/>
      <c r="DJ12" s="630"/>
      <c r="DK12" s="630"/>
      <c r="DL12" s="630"/>
      <c r="DM12" s="630"/>
      <c r="DN12" s="630"/>
      <c r="DO12" s="630"/>
      <c r="DP12" s="631"/>
      <c r="DQ12" s="617">
        <v>181755</v>
      </c>
      <c r="DR12" s="630"/>
      <c r="DS12" s="630"/>
      <c r="DT12" s="630"/>
      <c r="DU12" s="630"/>
      <c r="DV12" s="630"/>
      <c r="DW12" s="630"/>
      <c r="DX12" s="630"/>
      <c r="DY12" s="630"/>
      <c r="DZ12" s="630"/>
      <c r="EA12" s="630"/>
      <c r="EB12" s="630"/>
      <c r="EC12" s="666"/>
    </row>
    <row r="13" spans="2:143" ht="11.25" customHeight="1" x14ac:dyDescent="0.15">
      <c r="B13" s="626" t="s">
        <v>252</v>
      </c>
      <c r="C13" s="627"/>
      <c r="D13" s="627"/>
      <c r="E13" s="627"/>
      <c r="F13" s="627"/>
      <c r="G13" s="627"/>
      <c r="H13" s="627"/>
      <c r="I13" s="627"/>
      <c r="J13" s="627"/>
      <c r="K13" s="627"/>
      <c r="L13" s="627"/>
      <c r="M13" s="627"/>
      <c r="N13" s="627"/>
      <c r="O13" s="627"/>
      <c r="P13" s="627"/>
      <c r="Q13" s="628"/>
      <c r="R13" s="629">
        <v>896</v>
      </c>
      <c r="S13" s="630"/>
      <c r="T13" s="630"/>
      <c r="U13" s="630"/>
      <c r="V13" s="630"/>
      <c r="W13" s="630"/>
      <c r="X13" s="630"/>
      <c r="Y13" s="631"/>
      <c r="Z13" s="685">
        <v>0</v>
      </c>
      <c r="AA13" s="685"/>
      <c r="AB13" s="685"/>
      <c r="AC13" s="685"/>
      <c r="AD13" s="686">
        <v>896</v>
      </c>
      <c r="AE13" s="686"/>
      <c r="AF13" s="686"/>
      <c r="AG13" s="686"/>
      <c r="AH13" s="686"/>
      <c r="AI13" s="686"/>
      <c r="AJ13" s="686"/>
      <c r="AK13" s="686"/>
      <c r="AL13" s="632">
        <v>0</v>
      </c>
      <c r="AM13" s="633"/>
      <c r="AN13" s="633"/>
      <c r="AO13" s="687"/>
      <c r="AP13" s="626" t="s">
        <v>253</v>
      </c>
      <c r="AQ13" s="627"/>
      <c r="AR13" s="627"/>
      <c r="AS13" s="627"/>
      <c r="AT13" s="627"/>
      <c r="AU13" s="627"/>
      <c r="AV13" s="627"/>
      <c r="AW13" s="627"/>
      <c r="AX13" s="627"/>
      <c r="AY13" s="627"/>
      <c r="AZ13" s="627"/>
      <c r="BA13" s="627"/>
      <c r="BB13" s="627"/>
      <c r="BC13" s="627"/>
      <c r="BD13" s="627"/>
      <c r="BE13" s="627"/>
      <c r="BF13" s="628"/>
      <c r="BG13" s="629">
        <v>199546</v>
      </c>
      <c r="BH13" s="630"/>
      <c r="BI13" s="630"/>
      <c r="BJ13" s="630"/>
      <c r="BK13" s="630"/>
      <c r="BL13" s="630"/>
      <c r="BM13" s="630"/>
      <c r="BN13" s="631"/>
      <c r="BO13" s="685">
        <v>41.3</v>
      </c>
      <c r="BP13" s="685"/>
      <c r="BQ13" s="685"/>
      <c r="BR13" s="685"/>
      <c r="BS13" s="617" t="s">
        <v>233</v>
      </c>
      <c r="BT13" s="630"/>
      <c r="BU13" s="630"/>
      <c r="BV13" s="630"/>
      <c r="BW13" s="630"/>
      <c r="BX13" s="630"/>
      <c r="BY13" s="630"/>
      <c r="BZ13" s="630"/>
      <c r="CA13" s="630"/>
      <c r="CB13" s="666"/>
      <c r="CD13" s="667" t="s">
        <v>254</v>
      </c>
      <c r="CE13" s="664"/>
      <c r="CF13" s="664"/>
      <c r="CG13" s="664"/>
      <c r="CH13" s="664"/>
      <c r="CI13" s="664"/>
      <c r="CJ13" s="664"/>
      <c r="CK13" s="664"/>
      <c r="CL13" s="664"/>
      <c r="CM13" s="664"/>
      <c r="CN13" s="664"/>
      <c r="CO13" s="664"/>
      <c r="CP13" s="664"/>
      <c r="CQ13" s="665"/>
      <c r="CR13" s="629">
        <v>1141986</v>
      </c>
      <c r="CS13" s="630"/>
      <c r="CT13" s="630"/>
      <c r="CU13" s="630"/>
      <c r="CV13" s="630"/>
      <c r="CW13" s="630"/>
      <c r="CX13" s="630"/>
      <c r="CY13" s="631"/>
      <c r="CZ13" s="685">
        <v>18.600000000000001</v>
      </c>
      <c r="DA13" s="685"/>
      <c r="DB13" s="685"/>
      <c r="DC13" s="685"/>
      <c r="DD13" s="617">
        <v>833318</v>
      </c>
      <c r="DE13" s="630"/>
      <c r="DF13" s="630"/>
      <c r="DG13" s="630"/>
      <c r="DH13" s="630"/>
      <c r="DI13" s="630"/>
      <c r="DJ13" s="630"/>
      <c r="DK13" s="630"/>
      <c r="DL13" s="630"/>
      <c r="DM13" s="630"/>
      <c r="DN13" s="630"/>
      <c r="DO13" s="630"/>
      <c r="DP13" s="631"/>
      <c r="DQ13" s="617">
        <v>323343</v>
      </c>
      <c r="DR13" s="630"/>
      <c r="DS13" s="630"/>
      <c r="DT13" s="630"/>
      <c r="DU13" s="630"/>
      <c r="DV13" s="630"/>
      <c r="DW13" s="630"/>
      <c r="DX13" s="630"/>
      <c r="DY13" s="630"/>
      <c r="DZ13" s="630"/>
      <c r="EA13" s="630"/>
      <c r="EB13" s="630"/>
      <c r="EC13" s="666"/>
    </row>
    <row r="14" spans="2:143" ht="11.25" customHeight="1" x14ac:dyDescent="0.15">
      <c r="B14" s="626" t="s">
        <v>255</v>
      </c>
      <c r="C14" s="627"/>
      <c r="D14" s="627"/>
      <c r="E14" s="627"/>
      <c r="F14" s="627"/>
      <c r="G14" s="627"/>
      <c r="H14" s="627"/>
      <c r="I14" s="627"/>
      <c r="J14" s="627"/>
      <c r="K14" s="627"/>
      <c r="L14" s="627"/>
      <c r="M14" s="627"/>
      <c r="N14" s="627"/>
      <c r="O14" s="627"/>
      <c r="P14" s="627"/>
      <c r="Q14" s="628"/>
      <c r="R14" s="629" t="s">
        <v>233</v>
      </c>
      <c r="S14" s="630"/>
      <c r="T14" s="630"/>
      <c r="U14" s="630"/>
      <c r="V14" s="630"/>
      <c r="W14" s="630"/>
      <c r="X14" s="630"/>
      <c r="Y14" s="631"/>
      <c r="Z14" s="685" t="s">
        <v>233</v>
      </c>
      <c r="AA14" s="685"/>
      <c r="AB14" s="685"/>
      <c r="AC14" s="685"/>
      <c r="AD14" s="686" t="s">
        <v>144</v>
      </c>
      <c r="AE14" s="686"/>
      <c r="AF14" s="686"/>
      <c r="AG14" s="686"/>
      <c r="AH14" s="686"/>
      <c r="AI14" s="686"/>
      <c r="AJ14" s="686"/>
      <c r="AK14" s="686"/>
      <c r="AL14" s="632" t="s">
        <v>144</v>
      </c>
      <c r="AM14" s="633"/>
      <c r="AN14" s="633"/>
      <c r="AO14" s="687"/>
      <c r="AP14" s="626" t="s">
        <v>256</v>
      </c>
      <c r="AQ14" s="627"/>
      <c r="AR14" s="627"/>
      <c r="AS14" s="627"/>
      <c r="AT14" s="627"/>
      <c r="AU14" s="627"/>
      <c r="AV14" s="627"/>
      <c r="AW14" s="627"/>
      <c r="AX14" s="627"/>
      <c r="AY14" s="627"/>
      <c r="AZ14" s="627"/>
      <c r="BA14" s="627"/>
      <c r="BB14" s="627"/>
      <c r="BC14" s="627"/>
      <c r="BD14" s="627"/>
      <c r="BE14" s="627"/>
      <c r="BF14" s="628"/>
      <c r="BG14" s="629">
        <v>15888</v>
      </c>
      <c r="BH14" s="630"/>
      <c r="BI14" s="630"/>
      <c r="BJ14" s="630"/>
      <c r="BK14" s="630"/>
      <c r="BL14" s="630"/>
      <c r="BM14" s="630"/>
      <c r="BN14" s="631"/>
      <c r="BO14" s="685">
        <v>3.3</v>
      </c>
      <c r="BP14" s="685"/>
      <c r="BQ14" s="685"/>
      <c r="BR14" s="685"/>
      <c r="BS14" s="617" t="s">
        <v>129</v>
      </c>
      <c r="BT14" s="630"/>
      <c r="BU14" s="630"/>
      <c r="BV14" s="630"/>
      <c r="BW14" s="630"/>
      <c r="BX14" s="630"/>
      <c r="BY14" s="630"/>
      <c r="BZ14" s="630"/>
      <c r="CA14" s="630"/>
      <c r="CB14" s="666"/>
      <c r="CD14" s="667" t="s">
        <v>257</v>
      </c>
      <c r="CE14" s="664"/>
      <c r="CF14" s="664"/>
      <c r="CG14" s="664"/>
      <c r="CH14" s="664"/>
      <c r="CI14" s="664"/>
      <c r="CJ14" s="664"/>
      <c r="CK14" s="664"/>
      <c r="CL14" s="664"/>
      <c r="CM14" s="664"/>
      <c r="CN14" s="664"/>
      <c r="CO14" s="664"/>
      <c r="CP14" s="664"/>
      <c r="CQ14" s="665"/>
      <c r="CR14" s="629">
        <v>248923</v>
      </c>
      <c r="CS14" s="630"/>
      <c r="CT14" s="630"/>
      <c r="CU14" s="630"/>
      <c r="CV14" s="630"/>
      <c r="CW14" s="630"/>
      <c r="CX14" s="630"/>
      <c r="CY14" s="631"/>
      <c r="CZ14" s="685">
        <v>4</v>
      </c>
      <c r="DA14" s="685"/>
      <c r="DB14" s="685"/>
      <c r="DC14" s="685"/>
      <c r="DD14" s="617" t="s">
        <v>233</v>
      </c>
      <c r="DE14" s="630"/>
      <c r="DF14" s="630"/>
      <c r="DG14" s="630"/>
      <c r="DH14" s="630"/>
      <c r="DI14" s="630"/>
      <c r="DJ14" s="630"/>
      <c r="DK14" s="630"/>
      <c r="DL14" s="630"/>
      <c r="DM14" s="630"/>
      <c r="DN14" s="630"/>
      <c r="DO14" s="630"/>
      <c r="DP14" s="631"/>
      <c r="DQ14" s="617">
        <v>190623</v>
      </c>
      <c r="DR14" s="630"/>
      <c r="DS14" s="630"/>
      <c r="DT14" s="630"/>
      <c r="DU14" s="630"/>
      <c r="DV14" s="630"/>
      <c r="DW14" s="630"/>
      <c r="DX14" s="630"/>
      <c r="DY14" s="630"/>
      <c r="DZ14" s="630"/>
      <c r="EA14" s="630"/>
      <c r="EB14" s="630"/>
      <c r="EC14" s="666"/>
    </row>
    <row r="15" spans="2:143" ht="11.25" customHeight="1" x14ac:dyDescent="0.15">
      <c r="B15" s="626" t="s">
        <v>258</v>
      </c>
      <c r="C15" s="627"/>
      <c r="D15" s="627"/>
      <c r="E15" s="627"/>
      <c r="F15" s="627"/>
      <c r="G15" s="627"/>
      <c r="H15" s="627"/>
      <c r="I15" s="627"/>
      <c r="J15" s="627"/>
      <c r="K15" s="627"/>
      <c r="L15" s="627"/>
      <c r="M15" s="627"/>
      <c r="N15" s="627"/>
      <c r="O15" s="627"/>
      <c r="P15" s="627"/>
      <c r="Q15" s="628"/>
      <c r="R15" s="629">
        <v>28910</v>
      </c>
      <c r="S15" s="630"/>
      <c r="T15" s="630"/>
      <c r="U15" s="630"/>
      <c r="V15" s="630"/>
      <c r="W15" s="630"/>
      <c r="X15" s="630"/>
      <c r="Y15" s="631"/>
      <c r="Z15" s="685">
        <v>0.4</v>
      </c>
      <c r="AA15" s="685"/>
      <c r="AB15" s="685"/>
      <c r="AC15" s="685"/>
      <c r="AD15" s="686">
        <v>28910</v>
      </c>
      <c r="AE15" s="686"/>
      <c r="AF15" s="686"/>
      <c r="AG15" s="686"/>
      <c r="AH15" s="686"/>
      <c r="AI15" s="686"/>
      <c r="AJ15" s="686"/>
      <c r="AK15" s="686"/>
      <c r="AL15" s="632">
        <v>0.9</v>
      </c>
      <c r="AM15" s="633"/>
      <c r="AN15" s="633"/>
      <c r="AO15" s="687"/>
      <c r="AP15" s="626" t="s">
        <v>259</v>
      </c>
      <c r="AQ15" s="627"/>
      <c r="AR15" s="627"/>
      <c r="AS15" s="627"/>
      <c r="AT15" s="627"/>
      <c r="AU15" s="627"/>
      <c r="AV15" s="627"/>
      <c r="AW15" s="627"/>
      <c r="AX15" s="627"/>
      <c r="AY15" s="627"/>
      <c r="AZ15" s="627"/>
      <c r="BA15" s="627"/>
      <c r="BB15" s="627"/>
      <c r="BC15" s="627"/>
      <c r="BD15" s="627"/>
      <c r="BE15" s="627"/>
      <c r="BF15" s="628"/>
      <c r="BG15" s="629">
        <v>33753</v>
      </c>
      <c r="BH15" s="630"/>
      <c r="BI15" s="630"/>
      <c r="BJ15" s="630"/>
      <c r="BK15" s="630"/>
      <c r="BL15" s="630"/>
      <c r="BM15" s="630"/>
      <c r="BN15" s="631"/>
      <c r="BO15" s="685">
        <v>7</v>
      </c>
      <c r="BP15" s="685"/>
      <c r="BQ15" s="685"/>
      <c r="BR15" s="685"/>
      <c r="BS15" s="617" t="s">
        <v>233</v>
      </c>
      <c r="BT15" s="630"/>
      <c r="BU15" s="630"/>
      <c r="BV15" s="630"/>
      <c r="BW15" s="630"/>
      <c r="BX15" s="630"/>
      <c r="BY15" s="630"/>
      <c r="BZ15" s="630"/>
      <c r="CA15" s="630"/>
      <c r="CB15" s="666"/>
      <c r="CD15" s="667" t="s">
        <v>260</v>
      </c>
      <c r="CE15" s="664"/>
      <c r="CF15" s="664"/>
      <c r="CG15" s="664"/>
      <c r="CH15" s="664"/>
      <c r="CI15" s="664"/>
      <c r="CJ15" s="664"/>
      <c r="CK15" s="664"/>
      <c r="CL15" s="664"/>
      <c r="CM15" s="664"/>
      <c r="CN15" s="664"/>
      <c r="CO15" s="664"/>
      <c r="CP15" s="664"/>
      <c r="CQ15" s="665"/>
      <c r="CR15" s="629">
        <v>461267</v>
      </c>
      <c r="CS15" s="630"/>
      <c r="CT15" s="630"/>
      <c r="CU15" s="630"/>
      <c r="CV15" s="630"/>
      <c r="CW15" s="630"/>
      <c r="CX15" s="630"/>
      <c r="CY15" s="631"/>
      <c r="CZ15" s="685">
        <v>7.5</v>
      </c>
      <c r="DA15" s="685"/>
      <c r="DB15" s="685"/>
      <c r="DC15" s="685"/>
      <c r="DD15" s="617">
        <v>33782</v>
      </c>
      <c r="DE15" s="630"/>
      <c r="DF15" s="630"/>
      <c r="DG15" s="630"/>
      <c r="DH15" s="630"/>
      <c r="DI15" s="630"/>
      <c r="DJ15" s="630"/>
      <c r="DK15" s="630"/>
      <c r="DL15" s="630"/>
      <c r="DM15" s="630"/>
      <c r="DN15" s="630"/>
      <c r="DO15" s="630"/>
      <c r="DP15" s="631"/>
      <c r="DQ15" s="617">
        <v>425925</v>
      </c>
      <c r="DR15" s="630"/>
      <c r="DS15" s="630"/>
      <c r="DT15" s="630"/>
      <c r="DU15" s="630"/>
      <c r="DV15" s="630"/>
      <c r="DW15" s="630"/>
      <c r="DX15" s="630"/>
      <c r="DY15" s="630"/>
      <c r="DZ15" s="630"/>
      <c r="EA15" s="630"/>
      <c r="EB15" s="630"/>
      <c r="EC15" s="666"/>
    </row>
    <row r="16" spans="2:143" ht="11.25" customHeight="1" x14ac:dyDescent="0.15">
      <c r="B16" s="626" t="s">
        <v>261</v>
      </c>
      <c r="C16" s="627"/>
      <c r="D16" s="627"/>
      <c r="E16" s="627"/>
      <c r="F16" s="627"/>
      <c r="G16" s="627"/>
      <c r="H16" s="627"/>
      <c r="I16" s="627"/>
      <c r="J16" s="627"/>
      <c r="K16" s="627"/>
      <c r="L16" s="627"/>
      <c r="M16" s="627"/>
      <c r="N16" s="627"/>
      <c r="O16" s="627"/>
      <c r="P16" s="627"/>
      <c r="Q16" s="628"/>
      <c r="R16" s="629" t="s">
        <v>233</v>
      </c>
      <c r="S16" s="630"/>
      <c r="T16" s="630"/>
      <c r="U16" s="630"/>
      <c r="V16" s="630"/>
      <c r="W16" s="630"/>
      <c r="X16" s="630"/>
      <c r="Y16" s="631"/>
      <c r="Z16" s="685" t="s">
        <v>233</v>
      </c>
      <c r="AA16" s="685"/>
      <c r="AB16" s="685"/>
      <c r="AC16" s="685"/>
      <c r="AD16" s="686" t="s">
        <v>233</v>
      </c>
      <c r="AE16" s="686"/>
      <c r="AF16" s="686"/>
      <c r="AG16" s="686"/>
      <c r="AH16" s="686"/>
      <c r="AI16" s="686"/>
      <c r="AJ16" s="686"/>
      <c r="AK16" s="686"/>
      <c r="AL16" s="632" t="s">
        <v>129</v>
      </c>
      <c r="AM16" s="633"/>
      <c r="AN16" s="633"/>
      <c r="AO16" s="687"/>
      <c r="AP16" s="626" t="s">
        <v>262</v>
      </c>
      <c r="AQ16" s="627"/>
      <c r="AR16" s="627"/>
      <c r="AS16" s="627"/>
      <c r="AT16" s="627"/>
      <c r="AU16" s="627"/>
      <c r="AV16" s="627"/>
      <c r="AW16" s="627"/>
      <c r="AX16" s="627"/>
      <c r="AY16" s="627"/>
      <c r="AZ16" s="627"/>
      <c r="BA16" s="627"/>
      <c r="BB16" s="627"/>
      <c r="BC16" s="627"/>
      <c r="BD16" s="627"/>
      <c r="BE16" s="627"/>
      <c r="BF16" s="628"/>
      <c r="BG16" s="629" t="s">
        <v>129</v>
      </c>
      <c r="BH16" s="630"/>
      <c r="BI16" s="630"/>
      <c r="BJ16" s="630"/>
      <c r="BK16" s="630"/>
      <c r="BL16" s="630"/>
      <c r="BM16" s="630"/>
      <c r="BN16" s="631"/>
      <c r="BO16" s="685" t="s">
        <v>129</v>
      </c>
      <c r="BP16" s="685"/>
      <c r="BQ16" s="685"/>
      <c r="BR16" s="685"/>
      <c r="BS16" s="617" t="s">
        <v>129</v>
      </c>
      <c r="BT16" s="630"/>
      <c r="BU16" s="630"/>
      <c r="BV16" s="630"/>
      <c r="BW16" s="630"/>
      <c r="BX16" s="630"/>
      <c r="BY16" s="630"/>
      <c r="BZ16" s="630"/>
      <c r="CA16" s="630"/>
      <c r="CB16" s="666"/>
      <c r="CD16" s="667" t="s">
        <v>263</v>
      </c>
      <c r="CE16" s="664"/>
      <c r="CF16" s="664"/>
      <c r="CG16" s="664"/>
      <c r="CH16" s="664"/>
      <c r="CI16" s="664"/>
      <c r="CJ16" s="664"/>
      <c r="CK16" s="664"/>
      <c r="CL16" s="664"/>
      <c r="CM16" s="664"/>
      <c r="CN16" s="664"/>
      <c r="CO16" s="664"/>
      <c r="CP16" s="664"/>
      <c r="CQ16" s="665"/>
      <c r="CR16" s="629">
        <v>3411</v>
      </c>
      <c r="CS16" s="630"/>
      <c r="CT16" s="630"/>
      <c r="CU16" s="630"/>
      <c r="CV16" s="630"/>
      <c r="CW16" s="630"/>
      <c r="CX16" s="630"/>
      <c r="CY16" s="631"/>
      <c r="CZ16" s="685">
        <v>0.1</v>
      </c>
      <c r="DA16" s="685"/>
      <c r="DB16" s="685"/>
      <c r="DC16" s="685"/>
      <c r="DD16" s="617" t="s">
        <v>129</v>
      </c>
      <c r="DE16" s="630"/>
      <c r="DF16" s="630"/>
      <c r="DG16" s="630"/>
      <c r="DH16" s="630"/>
      <c r="DI16" s="630"/>
      <c r="DJ16" s="630"/>
      <c r="DK16" s="630"/>
      <c r="DL16" s="630"/>
      <c r="DM16" s="630"/>
      <c r="DN16" s="630"/>
      <c r="DO16" s="630"/>
      <c r="DP16" s="631"/>
      <c r="DQ16" s="617">
        <v>3411</v>
      </c>
      <c r="DR16" s="630"/>
      <c r="DS16" s="630"/>
      <c r="DT16" s="630"/>
      <c r="DU16" s="630"/>
      <c r="DV16" s="630"/>
      <c r="DW16" s="630"/>
      <c r="DX16" s="630"/>
      <c r="DY16" s="630"/>
      <c r="DZ16" s="630"/>
      <c r="EA16" s="630"/>
      <c r="EB16" s="630"/>
      <c r="EC16" s="666"/>
    </row>
    <row r="17" spans="2:133" ht="11.25" customHeight="1" x14ac:dyDescent="0.15">
      <c r="B17" s="626" t="s">
        <v>264</v>
      </c>
      <c r="C17" s="627"/>
      <c r="D17" s="627"/>
      <c r="E17" s="627"/>
      <c r="F17" s="627"/>
      <c r="G17" s="627"/>
      <c r="H17" s="627"/>
      <c r="I17" s="627"/>
      <c r="J17" s="627"/>
      <c r="K17" s="627"/>
      <c r="L17" s="627"/>
      <c r="M17" s="627"/>
      <c r="N17" s="627"/>
      <c r="O17" s="627"/>
      <c r="P17" s="627"/>
      <c r="Q17" s="628"/>
      <c r="R17" s="629">
        <v>895</v>
      </c>
      <c r="S17" s="630"/>
      <c r="T17" s="630"/>
      <c r="U17" s="630"/>
      <c r="V17" s="630"/>
      <c r="W17" s="630"/>
      <c r="X17" s="630"/>
      <c r="Y17" s="631"/>
      <c r="Z17" s="685">
        <v>0</v>
      </c>
      <c r="AA17" s="685"/>
      <c r="AB17" s="685"/>
      <c r="AC17" s="685"/>
      <c r="AD17" s="686">
        <v>895</v>
      </c>
      <c r="AE17" s="686"/>
      <c r="AF17" s="686"/>
      <c r="AG17" s="686"/>
      <c r="AH17" s="686"/>
      <c r="AI17" s="686"/>
      <c r="AJ17" s="686"/>
      <c r="AK17" s="686"/>
      <c r="AL17" s="632">
        <v>0</v>
      </c>
      <c r="AM17" s="633"/>
      <c r="AN17" s="633"/>
      <c r="AO17" s="687"/>
      <c r="AP17" s="626" t="s">
        <v>265</v>
      </c>
      <c r="AQ17" s="627"/>
      <c r="AR17" s="627"/>
      <c r="AS17" s="627"/>
      <c r="AT17" s="627"/>
      <c r="AU17" s="627"/>
      <c r="AV17" s="627"/>
      <c r="AW17" s="627"/>
      <c r="AX17" s="627"/>
      <c r="AY17" s="627"/>
      <c r="AZ17" s="627"/>
      <c r="BA17" s="627"/>
      <c r="BB17" s="627"/>
      <c r="BC17" s="627"/>
      <c r="BD17" s="627"/>
      <c r="BE17" s="627"/>
      <c r="BF17" s="628"/>
      <c r="BG17" s="629" t="s">
        <v>233</v>
      </c>
      <c r="BH17" s="630"/>
      <c r="BI17" s="630"/>
      <c r="BJ17" s="630"/>
      <c r="BK17" s="630"/>
      <c r="BL17" s="630"/>
      <c r="BM17" s="630"/>
      <c r="BN17" s="631"/>
      <c r="BO17" s="685" t="s">
        <v>233</v>
      </c>
      <c r="BP17" s="685"/>
      <c r="BQ17" s="685"/>
      <c r="BR17" s="685"/>
      <c r="BS17" s="617" t="s">
        <v>233</v>
      </c>
      <c r="BT17" s="630"/>
      <c r="BU17" s="630"/>
      <c r="BV17" s="630"/>
      <c r="BW17" s="630"/>
      <c r="BX17" s="630"/>
      <c r="BY17" s="630"/>
      <c r="BZ17" s="630"/>
      <c r="CA17" s="630"/>
      <c r="CB17" s="666"/>
      <c r="CD17" s="667" t="s">
        <v>266</v>
      </c>
      <c r="CE17" s="664"/>
      <c r="CF17" s="664"/>
      <c r="CG17" s="664"/>
      <c r="CH17" s="664"/>
      <c r="CI17" s="664"/>
      <c r="CJ17" s="664"/>
      <c r="CK17" s="664"/>
      <c r="CL17" s="664"/>
      <c r="CM17" s="664"/>
      <c r="CN17" s="664"/>
      <c r="CO17" s="664"/>
      <c r="CP17" s="664"/>
      <c r="CQ17" s="665"/>
      <c r="CR17" s="629">
        <v>804675</v>
      </c>
      <c r="CS17" s="630"/>
      <c r="CT17" s="630"/>
      <c r="CU17" s="630"/>
      <c r="CV17" s="630"/>
      <c r="CW17" s="630"/>
      <c r="CX17" s="630"/>
      <c r="CY17" s="631"/>
      <c r="CZ17" s="685">
        <v>13.1</v>
      </c>
      <c r="DA17" s="685"/>
      <c r="DB17" s="685"/>
      <c r="DC17" s="685"/>
      <c r="DD17" s="617" t="s">
        <v>144</v>
      </c>
      <c r="DE17" s="630"/>
      <c r="DF17" s="630"/>
      <c r="DG17" s="630"/>
      <c r="DH17" s="630"/>
      <c r="DI17" s="630"/>
      <c r="DJ17" s="630"/>
      <c r="DK17" s="630"/>
      <c r="DL17" s="630"/>
      <c r="DM17" s="630"/>
      <c r="DN17" s="630"/>
      <c r="DO17" s="630"/>
      <c r="DP17" s="631"/>
      <c r="DQ17" s="617">
        <v>723668</v>
      </c>
      <c r="DR17" s="630"/>
      <c r="DS17" s="630"/>
      <c r="DT17" s="630"/>
      <c r="DU17" s="630"/>
      <c r="DV17" s="630"/>
      <c r="DW17" s="630"/>
      <c r="DX17" s="630"/>
      <c r="DY17" s="630"/>
      <c r="DZ17" s="630"/>
      <c r="EA17" s="630"/>
      <c r="EB17" s="630"/>
      <c r="EC17" s="666"/>
    </row>
    <row r="18" spans="2:133" ht="11.25" customHeight="1" x14ac:dyDescent="0.15">
      <c r="B18" s="626" t="s">
        <v>267</v>
      </c>
      <c r="C18" s="627"/>
      <c r="D18" s="627"/>
      <c r="E18" s="627"/>
      <c r="F18" s="627"/>
      <c r="G18" s="627"/>
      <c r="H18" s="627"/>
      <c r="I18" s="627"/>
      <c r="J18" s="627"/>
      <c r="K18" s="627"/>
      <c r="L18" s="627"/>
      <c r="M18" s="627"/>
      <c r="N18" s="627"/>
      <c r="O18" s="627"/>
      <c r="P18" s="627"/>
      <c r="Q18" s="628"/>
      <c r="R18" s="629">
        <v>2887717</v>
      </c>
      <c r="S18" s="630"/>
      <c r="T18" s="630"/>
      <c r="U18" s="630"/>
      <c r="V18" s="630"/>
      <c r="W18" s="630"/>
      <c r="X18" s="630"/>
      <c r="Y18" s="631"/>
      <c r="Z18" s="685">
        <v>44.1</v>
      </c>
      <c r="AA18" s="685"/>
      <c r="AB18" s="685"/>
      <c r="AC18" s="685"/>
      <c r="AD18" s="686">
        <v>2488473</v>
      </c>
      <c r="AE18" s="686"/>
      <c r="AF18" s="686"/>
      <c r="AG18" s="686"/>
      <c r="AH18" s="686"/>
      <c r="AI18" s="686"/>
      <c r="AJ18" s="686"/>
      <c r="AK18" s="686"/>
      <c r="AL18" s="632">
        <v>76.5</v>
      </c>
      <c r="AM18" s="633"/>
      <c r="AN18" s="633"/>
      <c r="AO18" s="687"/>
      <c r="AP18" s="626" t="s">
        <v>268</v>
      </c>
      <c r="AQ18" s="627"/>
      <c r="AR18" s="627"/>
      <c r="AS18" s="627"/>
      <c r="AT18" s="627"/>
      <c r="AU18" s="627"/>
      <c r="AV18" s="627"/>
      <c r="AW18" s="627"/>
      <c r="AX18" s="627"/>
      <c r="AY18" s="627"/>
      <c r="AZ18" s="627"/>
      <c r="BA18" s="627"/>
      <c r="BB18" s="627"/>
      <c r="BC18" s="627"/>
      <c r="BD18" s="627"/>
      <c r="BE18" s="627"/>
      <c r="BF18" s="628"/>
      <c r="BG18" s="629" t="s">
        <v>129</v>
      </c>
      <c r="BH18" s="630"/>
      <c r="BI18" s="630"/>
      <c r="BJ18" s="630"/>
      <c r="BK18" s="630"/>
      <c r="BL18" s="630"/>
      <c r="BM18" s="630"/>
      <c r="BN18" s="631"/>
      <c r="BO18" s="685" t="s">
        <v>129</v>
      </c>
      <c r="BP18" s="685"/>
      <c r="BQ18" s="685"/>
      <c r="BR18" s="685"/>
      <c r="BS18" s="617" t="s">
        <v>144</v>
      </c>
      <c r="BT18" s="630"/>
      <c r="BU18" s="630"/>
      <c r="BV18" s="630"/>
      <c r="BW18" s="630"/>
      <c r="BX18" s="630"/>
      <c r="BY18" s="630"/>
      <c r="BZ18" s="630"/>
      <c r="CA18" s="630"/>
      <c r="CB18" s="666"/>
      <c r="CD18" s="667" t="s">
        <v>269</v>
      </c>
      <c r="CE18" s="664"/>
      <c r="CF18" s="664"/>
      <c r="CG18" s="664"/>
      <c r="CH18" s="664"/>
      <c r="CI18" s="664"/>
      <c r="CJ18" s="664"/>
      <c r="CK18" s="664"/>
      <c r="CL18" s="664"/>
      <c r="CM18" s="664"/>
      <c r="CN18" s="664"/>
      <c r="CO18" s="664"/>
      <c r="CP18" s="664"/>
      <c r="CQ18" s="665"/>
      <c r="CR18" s="629">
        <v>9355</v>
      </c>
      <c r="CS18" s="630"/>
      <c r="CT18" s="630"/>
      <c r="CU18" s="630"/>
      <c r="CV18" s="630"/>
      <c r="CW18" s="630"/>
      <c r="CX18" s="630"/>
      <c r="CY18" s="631"/>
      <c r="CZ18" s="685">
        <v>0.2</v>
      </c>
      <c r="DA18" s="685"/>
      <c r="DB18" s="685"/>
      <c r="DC18" s="685"/>
      <c r="DD18" s="617">
        <v>9355</v>
      </c>
      <c r="DE18" s="630"/>
      <c r="DF18" s="630"/>
      <c r="DG18" s="630"/>
      <c r="DH18" s="630"/>
      <c r="DI18" s="630"/>
      <c r="DJ18" s="630"/>
      <c r="DK18" s="630"/>
      <c r="DL18" s="630"/>
      <c r="DM18" s="630"/>
      <c r="DN18" s="630"/>
      <c r="DO18" s="630"/>
      <c r="DP18" s="631"/>
      <c r="DQ18" s="617">
        <v>9355</v>
      </c>
      <c r="DR18" s="630"/>
      <c r="DS18" s="630"/>
      <c r="DT18" s="630"/>
      <c r="DU18" s="630"/>
      <c r="DV18" s="630"/>
      <c r="DW18" s="630"/>
      <c r="DX18" s="630"/>
      <c r="DY18" s="630"/>
      <c r="DZ18" s="630"/>
      <c r="EA18" s="630"/>
      <c r="EB18" s="630"/>
      <c r="EC18" s="666"/>
    </row>
    <row r="19" spans="2:133" ht="11.25" customHeight="1" x14ac:dyDescent="0.15">
      <c r="B19" s="626" t="s">
        <v>270</v>
      </c>
      <c r="C19" s="627"/>
      <c r="D19" s="627"/>
      <c r="E19" s="627"/>
      <c r="F19" s="627"/>
      <c r="G19" s="627"/>
      <c r="H19" s="627"/>
      <c r="I19" s="627"/>
      <c r="J19" s="627"/>
      <c r="K19" s="627"/>
      <c r="L19" s="627"/>
      <c r="M19" s="627"/>
      <c r="N19" s="627"/>
      <c r="O19" s="627"/>
      <c r="P19" s="627"/>
      <c r="Q19" s="628"/>
      <c r="R19" s="629">
        <v>2488473</v>
      </c>
      <c r="S19" s="630"/>
      <c r="T19" s="630"/>
      <c r="U19" s="630"/>
      <c r="V19" s="630"/>
      <c r="W19" s="630"/>
      <c r="X19" s="630"/>
      <c r="Y19" s="631"/>
      <c r="Z19" s="685">
        <v>38</v>
      </c>
      <c r="AA19" s="685"/>
      <c r="AB19" s="685"/>
      <c r="AC19" s="685"/>
      <c r="AD19" s="686">
        <v>2488473</v>
      </c>
      <c r="AE19" s="686"/>
      <c r="AF19" s="686"/>
      <c r="AG19" s="686"/>
      <c r="AH19" s="686"/>
      <c r="AI19" s="686"/>
      <c r="AJ19" s="686"/>
      <c r="AK19" s="686"/>
      <c r="AL19" s="632">
        <v>76.5</v>
      </c>
      <c r="AM19" s="633"/>
      <c r="AN19" s="633"/>
      <c r="AO19" s="687"/>
      <c r="AP19" s="626" t="s">
        <v>271</v>
      </c>
      <c r="AQ19" s="627"/>
      <c r="AR19" s="627"/>
      <c r="AS19" s="627"/>
      <c r="AT19" s="627"/>
      <c r="AU19" s="627"/>
      <c r="AV19" s="627"/>
      <c r="AW19" s="627"/>
      <c r="AX19" s="627"/>
      <c r="AY19" s="627"/>
      <c r="AZ19" s="627"/>
      <c r="BA19" s="627"/>
      <c r="BB19" s="627"/>
      <c r="BC19" s="627"/>
      <c r="BD19" s="627"/>
      <c r="BE19" s="627"/>
      <c r="BF19" s="628"/>
      <c r="BG19" s="629">
        <v>11410</v>
      </c>
      <c r="BH19" s="630"/>
      <c r="BI19" s="630"/>
      <c r="BJ19" s="630"/>
      <c r="BK19" s="630"/>
      <c r="BL19" s="630"/>
      <c r="BM19" s="630"/>
      <c r="BN19" s="631"/>
      <c r="BO19" s="685">
        <v>2.4</v>
      </c>
      <c r="BP19" s="685"/>
      <c r="BQ19" s="685"/>
      <c r="BR19" s="685"/>
      <c r="BS19" s="617" t="s">
        <v>144</v>
      </c>
      <c r="BT19" s="630"/>
      <c r="BU19" s="630"/>
      <c r="BV19" s="630"/>
      <c r="BW19" s="630"/>
      <c r="BX19" s="630"/>
      <c r="BY19" s="630"/>
      <c r="BZ19" s="630"/>
      <c r="CA19" s="630"/>
      <c r="CB19" s="666"/>
      <c r="CD19" s="667" t="s">
        <v>272</v>
      </c>
      <c r="CE19" s="664"/>
      <c r="CF19" s="664"/>
      <c r="CG19" s="664"/>
      <c r="CH19" s="664"/>
      <c r="CI19" s="664"/>
      <c r="CJ19" s="664"/>
      <c r="CK19" s="664"/>
      <c r="CL19" s="664"/>
      <c r="CM19" s="664"/>
      <c r="CN19" s="664"/>
      <c r="CO19" s="664"/>
      <c r="CP19" s="664"/>
      <c r="CQ19" s="665"/>
      <c r="CR19" s="629" t="s">
        <v>233</v>
      </c>
      <c r="CS19" s="630"/>
      <c r="CT19" s="630"/>
      <c r="CU19" s="630"/>
      <c r="CV19" s="630"/>
      <c r="CW19" s="630"/>
      <c r="CX19" s="630"/>
      <c r="CY19" s="631"/>
      <c r="CZ19" s="685" t="s">
        <v>144</v>
      </c>
      <c r="DA19" s="685"/>
      <c r="DB19" s="685"/>
      <c r="DC19" s="685"/>
      <c r="DD19" s="617" t="s">
        <v>129</v>
      </c>
      <c r="DE19" s="630"/>
      <c r="DF19" s="630"/>
      <c r="DG19" s="630"/>
      <c r="DH19" s="630"/>
      <c r="DI19" s="630"/>
      <c r="DJ19" s="630"/>
      <c r="DK19" s="630"/>
      <c r="DL19" s="630"/>
      <c r="DM19" s="630"/>
      <c r="DN19" s="630"/>
      <c r="DO19" s="630"/>
      <c r="DP19" s="631"/>
      <c r="DQ19" s="617" t="s">
        <v>129</v>
      </c>
      <c r="DR19" s="630"/>
      <c r="DS19" s="630"/>
      <c r="DT19" s="630"/>
      <c r="DU19" s="630"/>
      <c r="DV19" s="630"/>
      <c r="DW19" s="630"/>
      <c r="DX19" s="630"/>
      <c r="DY19" s="630"/>
      <c r="DZ19" s="630"/>
      <c r="EA19" s="630"/>
      <c r="EB19" s="630"/>
      <c r="EC19" s="666"/>
    </row>
    <row r="20" spans="2:133" ht="11.25" customHeight="1" x14ac:dyDescent="0.15">
      <c r="B20" s="626" t="s">
        <v>273</v>
      </c>
      <c r="C20" s="627"/>
      <c r="D20" s="627"/>
      <c r="E20" s="627"/>
      <c r="F20" s="627"/>
      <c r="G20" s="627"/>
      <c r="H20" s="627"/>
      <c r="I20" s="627"/>
      <c r="J20" s="627"/>
      <c r="K20" s="627"/>
      <c r="L20" s="627"/>
      <c r="M20" s="627"/>
      <c r="N20" s="627"/>
      <c r="O20" s="627"/>
      <c r="P20" s="627"/>
      <c r="Q20" s="628"/>
      <c r="R20" s="629">
        <v>399244</v>
      </c>
      <c r="S20" s="630"/>
      <c r="T20" s="630"/>
      <c r="U20" s="630"/>
      <c r="V20" s="630"/>
      <c r="W20" s="630"/>
      <c r="X20" s="630"/>
      <c r="Y20" s="631"/>
      <c r="Z20" s="685">
        <v>6.1</v>
      </c>
      <c r="AA20" s="685"/>
      <c r="AB20" s="685"/>
      <c r="AC20" s="685"/>
      <c r="AD20" s="686" t="s">
        <v>233</v>
      </c>
      <c r="AE20" s="686"/>
      <c r="AF20" s="686"/>
      <c r="AG20" s="686"/>
      <c r="AH20" s="686"/>
      <c r="AI20" s="686"/>
      <c r="AJ20" s="686"/>
      <c r="AK20" s="686"/>
      <c r="AL20" s="632" t="s">
        <v>129</v>
      </c>
      <c r="AM20" s="633"/>
      <c r="AN20" s="633"/>
      <c r="AO20" s="687"/>
      <c r="AP20" s="626" t="s">
        <v>274</v>
      </c>
      <c r="AQ20" s="627"/>
      <c r="AR20" s="627"/>
      <c r="AS20" s="627"/>
      <c r="AT20" s="627"/>
      <c r="AU20" s="627"/>
      <c r="AV20" s="627"/>
      <c r="AW20" s="627"/>
      <c r="AX20" s="627"/>
      <c r="AY20" s="627"/>
      <c r="AZ20" s="627"/>
      <c r="BA20" s="627"/>
      <c r="BB20" s="627"/>
      <c r="BC20" s="627"/>
      <c r="BD20" s="627"/>
      <c r="BE20" s="627"/>
      <c r="BF20" s="628"/>
      <c r="BG20" s="629">
        <v>11410</v>
      </c>
      <c r="BH20" s="630"/>
      <c r="BI20" s="630"/>
      <c r="BJ20" s="630"/>
      <c r="BK20" s="630"/>
      <c r="BL20" s="630"/>
      <c r="BM20" s="630"/>
      <c r="BN20" s="631"/>
      <c r="BO20" s="685">
        <v>2.4</v>
      </c>
      <c r="BP20" s="685"/>
      <c r="BQ20" s="685"/>
      <c r="BR20" s="685"/>
      <c r="BS20" s="617" t="s">
        <v>129</v>
      </c>
      <c r="BT20" s="630"/>
      <c r="BU20" s="630"/>
      <c r="BV20" s="630"/>
      <c r="BW20" s="630"/>
      <c r="BX20" s="630"/>
      <c r="BY20" s="630"/>
      <c r="BZ20" s="630"/>
      <c r="CA20" s="630"/>
      <c r="CB20" s="666"/>
      <c r="CD20" s="667" t="s">
        <v>275</v>
      </c>
      <c r="CE20" s="664"/>
      <c r="CF20" s="664"/>
      <c r="CG20" s="664"/>
      <c r="CH20" s="664"/>
      <c r="CI20" s="664"/>
      <c r="CJ20" s="664"/>
      <c r="CK20" s="664"/>
      <c r="CL20" s="664"/>
      <c r="CM20" s="664"/>
      <c r="CN20" s="664"/>
      <c r="CO20" s="664"/>
      <c r="CP20" s="664"/>
      <c r="CQ20" s="665"/>
      <c r="CR20" s="629">
        <v>6148853</v>
      </c>
      <c r="CS20" s="630"/>
      <c r="CT20" s="630"/>
      <c r="CU20" s="630"/>
      <c r="CV20" s="630"/>
      <c r="CW20" s="630"/>
      <c r="CX20" s="630"/>
      <c r="CY20" s="631"/>
      <c r="CZ20" s="685">
        <v>100</v>
      </c>
      <c r="DA20" s="685"/>
      <c r="DB20" s="685"/>
      <c r="DC20" s="685"/>
      <c r="DD20" s="617">
        <v>1232835</v>
      </c>
      <c r="DE20" s="630"/>
      <c r="DF20" s="630"/>
      <c r="DG20" s="630"/>
      <c r="DH20" s="630"/>
      <c r="DI20" s="630"/>
      <c r="DJ20" s="630"/>
      <c r="DK20" s="630"/>
      <c r="DL20" s="630"/>
      <c r="DM20" s="630"/>
      <c r="DN20" s="630"/>
      <c r="DO20" s="630"/>
      <c r="DP20" s="631"/>
      <c r="DQ20" s="617">
        <v>3938817</v>
      </c>
      <c r="DR20" s="630"/>
      <c r="DS20" s="630"/>
      <c r="DT20" s="630"/>
      <c r="DU20" s="630"/>
      <c r="DV20" s="630"/>
      <c r="DW20" s="630"/>
      <c r="DX20" s="630"/>
      <c r="DY20" s="630"/>
      <c r="DZ20" s="630"/>
      <c r="EA20" s="630"/>
      <c r="EB20" s="630"/>
      <c r="EC20" s="666"/>
    </row>
    <row r="21" spans="2:133" ht="11.25" customHeight="1" x14ac:dyDescent="0.15">
      <c r="B21" s="626" t="s">
        <v>276</v>
      </c>
      <c r="C21" s="627"/>
      <c r="D21" s="627"/>
      <c r="E21" s="627"/>
      <c r="F21" s="627"/>
      <c r="G21" s="627"/>
      <c r="H21" s="627"/>
      <c r="I21" s="627"/>
      <c r="J21" s="627"/>
      <c r="K21" s="627"/>
      <c r="L21" s="627"/>
      <c r="M21" s="627"/>
      <c r="N21" s="627"/>
      <c r="O21" s="627"/>
      <c r="P21" s="627"/>
      <c r="Q21" s="628"/>
      <c r="R21" s="629" t="s">
        <v>129</v>
      </c>
      <c r="S21" s="630"/>
      <c r="T21" s="630"/>
      <c r="U21" s="630"/>
      <c r="V21" s="630"/>
      <c r="W21" s="630"/>
      <c r="X21" s="630"/>
      <c r="Y21" s="631"/>
      <c r="Z21" s="685" t="s">
        <v>144</v>
      </c>
      <c r="AA21" s="685"/>
      <c r="AB21" s="685"/>
      <c r="AC21" s="685"/>
      <c r="AD21" s="686" t="s">
        <v>129</v>
      </c>
      <c r="AE21" s="686"/>
      <c r="AF21" s="686"/>
      <c r="AG21" s="686"/>
      <c r="AH21" s="686"/>
      <c r="AI21" s="686"/>
      <c r="AJ21" s="686"/>
      <c r="AK21" s="686"/>
      <c r="AL21" s="632" t="s">
        <v>233</v>
      </c>
      <c r="AM21" s="633"/>
      <c r="AN21" s="633"/>
      <c r="AO21" s="687"/>
      <c r="AP21" s="731" t="s">
        <v>277</v>
      </c>
      <c r="AQ21" s="738"/>
      <c r="AR21" s="738"/>
      <c r="AS21" s="738"/>
      <c r="AT21" s="738"/>
      <c r="AU21" s="738"/>
      <c r="AV21" s="738"/>
      <c r="AW21" s="738"/>
      <c r="AX21" s="738"/>
      <c r="AY21" s="738"/>
      <c r="AZ21" s="738"/>
      <c r="BA21" s="738"/>
      <c r="BB21" s="738"/>
      <c r="BC21" s="738"/>
      <c r="BD21" s="738"/>
      <c r="BE21" s="738"/>
      <c r="BF21" s="733"/>
      <c r="BG21" s="629">
        <v>11410</v>
      </c>
      <c r="BH21" s="630"/>
      <c r="BI21" s="630"/>
      <c r="BJ21" s="630"/>
      <c r="BK21" s="630"/>
      <c r="BL21" s="630"/>
      <c r="BM21" s="630"/>
      <c r="BN21" s="631"/>
      <c r="BO21" s="685">
        <v>2.4</v>
      </c>
      <c r="BP21" s="685"/>
      <c r="BQ21" s="685"/>
      <c r="BR21" s="685"/>
      <c r="BS21" s="617" t="s">
        <v>129</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278</v>
      </c>
      <c r="C22" s="627"/>
      <c r="D22" s="627"/>
      <c r="E22" s="627"/>
      <c r="F22" s="627"/>
      <c r="G22" s="627"/>
      <c r="H22" s="627"/>
      <c r="I22" s="627"/>
      <c r="J22" s="627"/>
      <c r="K22" s="627"/>
      <c r="L22" s="627"/>
      <c r="M22" s="627"/>
      <c r="N22" s="627"/>
      <c r="O22" s="627"/>
      <c r="P22" s="627"/>
      <c r="Q22" s="628"/>
      <c r="R22" s="629">
        <v>3625493</v>
      </c>
      <c r="S22" s="630"/>
      <c r="T22" s="630"/>
      <c r="U22" s="630"/>
      <c r="V22" s="630"/>
      <c r="W22" s="630"/>
      <c r="X22" s="630"/>
      <c r="Y22" s="631"/>
      <c r="Z22" s="685">
        <v>55.4</v>
      </c>
      <c r="AA22" s="685"/>
      <c r="AB22" s="685"/>
      <c r="AC22" s="685"/>
      <c r="AD22" s="686">
        <v>3226249</v>
      </c>
      <c r="AE22" s="686"/>
      <c r="AF22" s="686"/>
      <c r="AG22" s="686"/>
      <c r="AH22" s="686"/>
      <c r="AI22" s="686"/>
      <c r="AJ22" s="686"/>
      <c r="AK22" s="686"/>
      <c r="AL22" s="632">
        <v>99.2</v>
      </c>
      <c r="AM22" s="633"/>
      <c r="AN22" s="633"/>
      <c r="AO22" s="687"/>
      <c r="AP22" s="731" t="s">
        <v>279</v>
      </c>
      <c r="AQ22" s="738"/>
      <c r="AR22" s="738"/>
      <c r="AS22" s="738"/>
      <c r="AT22" s="738"/>
      <c r="AU22" s="738"/>
      <c r="AV22" s="738"/>
      <c r="AW22" s="738"/>
      <c r="AX22" s="738"/>
      <c r="AY22" s="738"/>
      <c r="AZ22" s="738"/>
      <c r="BA22" s="738"/>
      <c r="BB22" s="738"/>
      <c r="BC22" s="738"/>
      <c r="BD22" s="738"/>
      <c r="BE22" s="738"/>
      <c r="BF22" s="733"/>
      <c r="BG22" s="629" t="s">
        <v>144</v>
      </c>
      <c r="BH22" s="630"/>
      <c r="BI22" s="630"/>
      <c r="BJ22" s="630"/>
      <c r="BK22" s="630"/>
      <c r="BL22" s="630"/>
      <c r="BM22" s="630"/>
      <c r="BN22" s="631"/>
      <c r="BO22" s="685" t="s">
        <v>233</v>
      </c>
      <c r="BP22" s="685"/>
      <c r="BQ22" s="685"/>
      <c r="BR22" s="685"/>
      <c r="BS22" s="617" t="s">
        <v>129</v>
      </c>
      <c r="BT22" s="630"/>
      <c r="BU22" s="630"/>
      <c r="BV22" s="630"/>
      <c r="BW22" s="630"/>
      <c r="BX22" s="630"/>
      <c r="BY22" s="630"/>
      <c r="BZ22" s="630"/>
      <c r="CA22" s="630"/>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281</v>
      </c>
      <c r="C23" s="627"/>
      <c r="D23" s="627"/>
      <c r="E23" s="627"/>
      <c r="F23" s="627"/>
      <c r="G23" s="627"/>
      <c r="H23" s="627"/>
      <c r="I23" s="627"/>
      <c r="J23" s="627"/>
      <c r="K23" s="627"/>
      <c r="L23" s="627"/>
      <c r="M23" s="627"/>
      <c r="N23" s="627"/>
      <c r="O23" s="627"/>
      <c r="P23" s="627"/>
      <c r="Q23" s="628"/>
      <c r="R23" s="629">
        <v>819</v>
      </c>
      <c r="S23" s="630"/>
      <c r="T23" s="630"/>
      <c r="U23" s="630"/>
      <c r="V23" s="630"/>
      <c r="W23" s="630"/>
      <c r="X23" s="630"/>
      <c r="Y23" s="631"/>
      <c r="Z23" s="685">
        <v>0</v>
      </c>
      <c r="AA23" s="685"/>
      <c r="AB23" s="685"/>
      <c r="AC23" s="685"/>
      <c r="AD23" s="686">
        <v>819</v>
      </c>
      <c r="AE23" s="686"/>
      <c r="AF23" s="686"/>
      <c r="AG23" s="686"/>
      <c r="AH23" s="686"/>
      <c r="AI23" s="686"/>
      <c r="AJ23" s="686"/>
      <c r="AK23" s="686"/>
      <c r="AL23" s="632">
        <v>0</v>
      </c>
      <c r="AM23" s="633"/>
      <c r="AN23" s="633"/>
      <c r="AO23" s="687"/>
      <c r="AP23" s="731" t="s">
        <v>282</v>
      </c>
      <c r="AQ23" s="738"/>
      <c r="AR23" s="738"/>
      <c r="AS23" s="738"/>
      <c r="AT23" s="738"/>
      <c r="AU23" s="738"/>
      <c r="AV23" s="738"/>
      <c r="AW23" s="738"/>
      <c r="AX23" s="738"/>
      <c r="AY23" s="738"/>
      <c r="AZ23" s="738"/>
      <c r="BA23" s="738"/>
      <c r="BB23" s="738"/>
      <c r="BC23" s="738"/>
      <c r="BD23" s="738"/>
      <c r="BE23" s="738"/>
      <c r="BF23" s="733"/>
      <c r="BG23" s="629" t="s">
        <v>233</v>
      </c>
      <c r="BH23" s="630"/>
      <c r="BI23" s="630"/>
      <c r="BJ23" s="630"/>
      <c r="BK23" s="630"/>
      <c r="BL23" s="630"/>
      <c r="BM23" s="630"/>
      <c r="BN23" s="631"/>
      <c r="BO23" s="685" t="s">
        <v>233</v>
      </c>
      <c r="BP23" s="685"/>
      <c r="BQ23" s="685"/>
      <c r="BR23" s="685"/>
      <c r="BS23" s="617" t="s">
        <v>129</v>
      </c>
      <c r="BT23" s="630"/>
      <c r="BU23" s="630"/>
      <c r="BV23" s="630"/>
      <c r="BW23" s="630"/>
      <c r="BX23" s="630"/>
      <c r="BY23" s="630"/>
      <c r="BZ23" s="630"/>
      <c r="CA23" s="630"/>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6" t="s">
        <v>288</v>
      </c>
      <c r="C24" s="627"/>
      <c r="D24" s="627"/>
      <c r="E24" s="627"/>
      <c r="F24" s="627"/>
      <c r="G24" s="627"/>
      <c r="H24" s="627"/>
      <c r="I24" s="627"/>
      <c r="J24" s="627"/>
      <c r="K24" s="627"/>
      <c r="L24" s="627"/>
      <c r="M24" s="627"/>
      <c r="N24" s="627"/>
      <c r="O24" s="627"/>
      <c r="P24" s="627"/>
      <c r="Q24" s="628"/>
      <c r="R24" s="629">
        <v>116263</v>
      </c>
      <c r="S24" s="630"/>
      <c r="T24" s="630"/>
      <c r="U24" s="630"/>
      <c r="V24" s="630"/>
      <c r="W24" s="630"/>
      <c r="X24" s="630"/>
      <c r="Y24" s="631"/>
      <c r="Z24" s="685">
        <v>1.8</v>
      </c>
      <c r="AA24" s="685"/>
      <c r="AB24" s="685"/>
      <c r="AC24" s="685"/>
      <c r="AD24" s="686" t="s">
        <v>233</v>
      </c>
      <c r="AE24" s="686"/>
      <c r="AF24" s="686"/>
      <c r="AG24" s="686"/>
      <c r="AH24" s="686"/>
      <c r="AI24" s="686"/>
      <c r="AJ24" s="686"/>
      <c r="AK24" s="686"/>
      <c r="AL24" s="632" t="s">
        <v>129</v>
      </c>
      <c r="AM24" s="633"/>
      <c r="AN24" s="633"/>
      <c r="AO24" s="687"/>
      <c r="AP24" s="731" t="s">
        <v>289</v>
      </c>
      <c r="AQ24" s="738"/>
      <c r="AR24" s="738"/>
      <c r="AS24" s="738"/>
      <c r="AT24" s="738"/>
      <c r="AU24" s="738"/>
      <c r="AV24" s="738"/>
      <c r="AW24" s="738"/>
      <c r="AX24" s="738"/>
      <c r="AY24" s="738"/>
      <c r="AZ24" s="738"/>
      <c r="BA24" s="738"/>
      <c r="BB24" s="738"/>
      <c r="BC24" s="738"/>
      <c r="BD24" s="738"/>
      <c r="BE24" s="738"/>
      <c r="BF24" s="733"/>
      <c r="BG24" s="629" t="s">
        <v>233</v>
      </c>
      <c r="BH24" s="630"/>
      <c r="BI24" s="630"/>
      <c r="BJ24" s="630"/>
      <c r="BK24" s="630"/>
      <c r="BL24" s="630"/>
      <c r="BM24" s="630"/>
      <c r="BN24" s="631"/>
      <c r="BO24" s="685" t="s">
        <v>233</v>
      </c>
      <c r="BP24" s="685"/>
      <c r="BQ24" s="685"/>
      <c r="BR24" s="685"/>
      <c r="BS24" s="617" t="s">
        <v>233</v>
      </c>
      <c r="BT24" s="630"/>
      <c r="BU24" s="630"/>
      <c r="BV24" s="630"/>
      <c r="BW24" s="630"/>
      <c r="BX24" s="630"/>
      <c r="BY24" s="630"/>
      <c r="BZ24" s="630"/>
      <c r="CA24" s="630"/>
      <c r="CB24" s="666"/>
      <c r="CD24" s="694" t="s">
        <v>290</v>
      </c>
      <c r="CE24" s="695"/>
      <c r="CF24" s="695"/>
      <c r="CG24" s="695"/>
      <c r="CH24" s="695"/>
      <c r="CI24" s="695"/>
      <c r="CJ24" s="695"/>
      <c r="CK24" s="695"/>
      <c r="CL24" s="695"/>
      <c r="CM24" s="695"/>
      <c r="CN24" s="695"/>
      <c r="CO24" s="695"/>
      <c r="CP24" s="695"/>
      <c r="CQ24" s="696"/>
      <c r="CR24" s="688">
        <v>2157952</v>
      </c>
      <c r="CS24" s="689"/>
      <c r="CT24" s="689"/>
      <c r="CU24" s="689"/>
      <c r="CV24" s="689"/>
      <c r="CW24" s="689"/>
      <c r="CX24" s="689"/>
      <c r="CY24" s="735"/>
      <c r="CZ24" s="736">
        <v>35.1</v>
      </c>
      <c r="DA24" s="705"/>
      <c r="DB24" s="705"/>
      <c r="DC24" s="739"/>
      <c r="DD24" s="734">
        <v>1783350</v>
      </c>
      <c r="DE24" s="689"/>
      <c r="DF24" s="689"/>
      <c r="DG24" s="689"/>
      <c r="DH24" s="689"/>
      <c r="DI24" s="689"/>
      <c r="DJ24" s="689"/>
      <c r="DK24" s="735"/>
      <c r="DL24" s="734">
        <v>1753474</v>
      </c>
      <c r="DM24" s="689"/>
      <c r="DN24" s="689"/>
      <c r="DO24" s="689"/>
      <c r="DP24" s="689"/>
      <c r="DQ24" s="689"/>
      <c r="DR24" s="689"/>
      <c r="DS24" s="689"/>
      <c r="DT24" s="689"/>
      <c r="DU24" s="689"/>
      <c r="DV24" s="735"/>
      <c r="DW24" s="736">
        <v>51.9</v>
      </c>
      <c r="DX24" s="705"/>
      <c r="DY24" s="705"/>
      <c r="DZ24" s="705"/>
      <c r="EA24" s="705"/>
      <c r="EB24" s="705"/>
      <c r="EC24" s="737"/>
    </row>
    <row r="25" spans="2:133" ht="11.25" customHeight="1" x14ac:dyDescent="0.15">
      <c r="B25" s="626" t="s">
        <v>291</v>
      </c>
      <c r="C25" s="627"/>
      <c r="D25" s="627"/>
      <c r="E25" s="627"/>
      <c r="F25" s="627"/>
      <c r="G25" s="627"/>
      <c r="H25" s="627"/>
      <c r="I25" s="627"/>
      <c r="J25" s="627"/>
      <c r="K25" s="627"/>
      <c r="L25" s="627"/>
      <c r="M25" s="627"/>
      <c r="N25" s="627"/>
      <c r="O25" s="627"/>
      <c r="P25" s="627"/>
      <c r="Q25" s="628"/>
      <c r="R25" s="629">
        <v>189137</v>
      </c>
      <c r="S25" s="630"/>
      <c r="T25" s="630"/>
      <c r="U25" s="630"/>
      <c r="V25" s="630"/>
      <c r="W25" s="630"/>
      <c r="X25" s="630"/>
      <c r="Y25" s="631"/>
      <c r="Z25" s="685">
        <v>2.9</v>
      </c>
      <c r="AA25" s="685"/>
      <c r="AB25" s="685"/>
      <c r="AC25" s="685"/>
      <c r="AD25" s="686">
        <v>8625</v>
      </c>
      <c r="AE25" s="686"/>
      <c r="AF25" s="686"/>
      <c r="AG25" s="686"/>
      <c r="AH25" s="686"/>
      <c r="AI25" s="686"/>
      <c r="AJ25" s="686"/>
      <c r="AK25" s="686"/>
      <c r="AL25" s="632">
        <v>0.3</v>
      </c>
      <c r="AM25" s="633"/>
      <c r="AN25" s="633"/>
      <c r="AO25" s="687"/>
      <c r="AP25" s="731" t="s">
        <v>292</v>
      </c>
      <c r="AQ25" s="738"/>
      <c r="AR25" s="738"/>
      <c r="AS25" s="738"/>
      <c r="AT25" s="738"/>
      <c r="AU25" s="738"/>
      <c r="AV25" s="738"/>
      <c r="AW25" s="738"/>
      <c r="AX25" s="738"/>
      <c r="AY25" s="738"/>
      <c r="AZ25" s="738"/>
      <c r="BA25" s="738"/>
      <c r="BB25" s="738"/>
      <c r="BC25" s="738"/>
      <c r="BD25" s="738"/>
      <c r="BE25" s="738"/>
      <c r="BF25" s="733"/>
      <c r="BG25" s="629" t="s">
        <v>129</v>
      </c>
      <c r="BH25" s="630"/>
      <c r="BI25" s="630"/>
      <c r="BJ25" s="630"/>
      <c r="BK25" s="630"/>
      <c r="BL25" s="630"/>
      <c r="BM25" s="630"/>
      <c r="BN25" s="631"/>
      <c r="BO25" s="685" t="s">
        <v>233</v>
      </c>
      <c r="BP25" s="685"/>
      <c r="BQ25" s="685"/>
      <c r="BR25" s="685"/>
      <c r="BS25" s="617" t="s">
        <v>233</v>
      </c>
      <c r="BT25" s="630"/>
      <c r="BU25" s="630"/>
      <c r="BV25" s="630"/>
      <c r="BW25" s="630"/>
      <c r="BX25" s="630"/>
      <c r="BY25" s="630"/>
      <c r="BZ25" s="630"/>
      <c r="CA25" s="630"/>
      <c r="CB25" s="666"/>
      <c r="CD25" s="667" t="s">
        <v>293</v>
      </c>
      <c r="CE25" s="664"/>
      <c r="CF25" s="664"/>
      <c r="CG25" s="664"/>
      <c r="CH25" s="664"/>
      <c r="CI25" s="664"/>
      <c r="CJ25" s="664"/>
      <c r="CK25" s="664"/>
      <c r="CL25" s="664"/>
      <c r="CM25" s="664"/>
      <c r="CN25" s="664"/>
      <c r="CO25" s="664"/>
      <c r="CP25" s="664"/>
      <c r="CQ25" s="665"/>
      <c r="CR25" s="629">
        <v>1001252</v>
      </c>
      <c r="CS25" s="618"/>
      <c r="CT25" s="618"/>
      <c r="CU25" s="618"/>
      <c r="CV25" s="618"/>
      <c r="CW25" s="618"/>
      <c r="CX25" s="618"/>
      <c r="CY25" s="619"/>
      <c r="CZ25" s="632">
        <v>16.3</v>
      </c>
      <c r="DA25" s="657"/>
      <c r="DB25" s="657"/>
      <c r="DC25" s="658"/>
      <c r="DD25" s="617">
        <v>906902</v>
      </c>
      <c r="DE25" s="618"/>
      <c r="DF25" s="618"/>
      <c r="DG25" s="618"/>
      <c r="DH25" s="618"/>
      <c r="DI25" s="618"/>
      <c r="DJ25" s="618"/>
      <c r="DK25" s="619"/>
      <c r="DL25" s="617">
        <v>889726</v>
      </c>
      <c r="DM25" s="618"/>
      <c r="DN25" s="618"/>
      <c r="DO25" s="618"/>
      <c r="DP25" s="618"/>
      <c r="DQ25" s="618"/>
      <c r="DR25" s="618"/>
      <c r="DS25" s="618"/>
      <c r="DT25" s="618"/>
      <c r="DU25" s="618"/>
      <c r="DV25" s="619"/>
      <c r="DW25" s="632">
        <v>26.3</v>
      </c>
      <c r="DX25" s="657"/>
      <c r="DY25" s="657"/>
      <c r="DZ25" s="657"/>
      <c r="EA25" s="657"/>
      <c r="EB25" s="657"/>
      <c r="EC25" s="659"/>
    </row>
    <row r="26" spans="2:133" ht="11.25" customHeight="1" x14ac:dyDescent="0.15">
      <c r="B26" s="626" t="s">
        <v>294</v>
      </c>
      <c r="C26" s="627"/>
      <c r="D26" s="627"/>
      <c r="E26" s="627"/>
      <c r="F26" s="627"/>
      <c r="G26" s="627"/>
      <c r="H26" s="627"/>
      <c r="I26" s="627"/>
      <c r="J26" s="627"/>
      <c r="K26" s="627"/>
      <c r="L26" s="627"/>
      <c r="M26" s="627"/>
      <c r="N26" s="627"/>
      <c r="O26" s="627"/>
      <c r="P26" s="627"/>
      <c r="Q26" s="628"/>
      <c r="R26" s="629">
        <v>21443</v>
      </c>
      <c r="S26" s="630"/>
      <c r="T26" s="630"/>
      <c r="U26" s="630"/>
      <c r="V26" s="630"/>
      <c r="W26" s="630"/>
      <c r="X26" s="630"/>
      <c r="Y26" s="631"/>
      <c r="Z26" s="685">
        <v>0.3</v>
      </c>
      <c r="AA26" s="685"/>
      <c r="AB26" s="685"/>
      <c r="AC26" s="685"/>
      <c r="AD26" s="686">
        <v>32</v>
      </c>
      <c r="AE26" s="686"/>
      <c r="AF26" s="686"/>
      <c r="AG26" s="686"/>
      <c r="AH26" s="686"/>
      <c r="AI26" s="686"/>
      <c r="AJ26" s="686"/>
      <c r="AK26" s="686"/>
      <c r="AL26" s="632">
        <v>0</v>
      </c>
      <c r="AM26" s="633"/>
      <c r="AN26" s="633"/>
      <c r="AO26" s="687"/>
      <c r="AP26" s="731" t="s">
        <v>295</v>
      </c>
      <c r="AQ26" s="732"/>
      <c r="AR26" s="732"/>
      <c r="AS26" s="732"/>
      <c r="AT26" s="732"/>
      <c r="AU26" s="732"/>
      <c r="AV26" s="732"/>
      <c r="AW26" s="732"/>
      <c r="AX26" s="732"/>
      <c r="AY26" s="732"/>
      <c r="AZ26" s="732"/>
      <c r="BA26" s="732"/>
      <c r="BB26" s="732"/>
      <c r="BC26" s="732"/>
      <c r="BD26" s="732"/>
      <c r="BE26" s="732"/>
      <c r="BF26" s="733"/>
      <c r="BG26" s="629" t="s">
        <v>233</v>
      </c>
      <c r="BH26" s="630"/>
      <c r="BI26" s="630"/>
      <c r="BJ26" s="630"/>
      <c r="BK26" s="630"/>
      <c r="BL26" s="630"/>
      <c r="BM26" s="630"/>
      <c r="BN26" s="631"/>
      <c r="BO26" s="685" t="s">
        <v>233</v>
      </c>
      <c r="BP26" s="685"/>
      <c r="BQ26" s="685"/>
      <c r="BR26" s="685"/>
      <c r="BS26" s="617" t="s">
        <v>233</v>
      </c>
      <c r="BT26" s="630"/>
      <c r="BU26" s="630"/>
      <c r="BV26" s="630"/>
      <c r="BW26" s="630"/>
      <c r="BX26" s="630"/>
      <c r="BY26" s="630"/>
      <c r="BZ26" s="630"/>
      <c r="CA26" s="630"/>
      <c r="CB26" s="666"/>
      <c r="CD26" s="667" t="s">
        <v>296</v>
      </c>
      <c r="CE26" s="664"/>
      <c r="CF26" s="664"/>
      <c r="CG26" s="664"/>
      <c r="CH26" s="664"/>
      <c r="CI26" s="664"/>
      <c r="CJ26" s="664"/>
      <c r="CK26" s="664"/>
      <c r="CL26" s="664"/>
      <c r="CM26" s="664"/>
      <c r="CN26" s="664"/>
      <c r="CO26" s="664"/>
      <c r="CP26" s="664"/>
      <c r="CQ26" s="665"/>
      <c r="CR26" s="629">
        <v>607550</v>
      </c>
      <c r="CS26" s="630"/>
      <c r="CT26" s="630"/>
      <c r="CU26" s="630"/>
      <c r="CV26" s="630"/>
      <c r="CW26" s="630"/>
      <c r="CX26" s="630"/>
      <c r="CY26" s="631"/>
      <c r="CZ26" s="632">
        <v>9.9</v>
      </c>
      <c r="DA26" s="657"/>
      <c r="DB26" s="657"/>
      <c r="DC26" s="658"/>
      <c r="DD26" s="617">
        <v>540929</v>
      </c>
      <c r="DE26" s="630"/>
      <c r="DF26" s="630"/>
      <c r="DG26" s="630"/>
      <c r="DH26" s="630"/>
      <c r="DI26" s="630"/>
      <c r="DJ26" s="630"/>
      <c r="DK26" s="631"/>
      <c r="DL26" s="617" t="s">
        <v>129</v>
      </c>
      <c r="DM26" s="630"/>
      <c r="DN26" s="630"/>
      <c r="DO26" s="630"/>
      <c r="DP26" s="630"/>
      <c r="DQ26" s="630"/>
      <c r="DR26" s="630"/>
      <c r="DS26" s="630"/>
      <c r="DT26" s="630"/>
      <c r="DU26" s="630"/>
      <c r="DV26" s="631"/>
      <c r="DW26" s="632" t="s">
        <v>129</v>
      </c>
      <c r="DX26" s="657"/>
      <c r="DY26" s="657"/>
      <c r="DZ26" s="657"/>
      <c r="EA26" s="657"/>
      <c r="EB26" s="657"/>
      <c r="EC26" s="659"/>
    </row>
    <row r="27" spans="2:133" ht="11.25" customHeight="1" x14ac:dyDescent="0.15">
      <c r="B27" s="626" t="s">
        <v>297</v>
      </c>
      <c r="C27" s="627"/>
      <c r="D27" s="627"/>
      <c r="E27" s="627"/>
      <c r="F27" s="627"/>
      <c r="G27" s="627"/>
      <c r="H27" s="627"/>
      <c r="I27" s="627"/>
      <c r="J27" s="627"/>
      <c r="K27" s="627"/>
      <c r="L27" s="627"/>
      <c r="M27" s="627"/>
      <c r="N27" s="627"/>
      <c r="O27" s="627"/>
      <c r="P27" s="627"/>
      <c r="Q27" s="628"/>
      <c r="R27" s="629">
        <v>458301</v>
      </c>
      <c r="S27" s="630"/>
      <c r="T27" s="630"/>
      <c r="U27" s="630"/>
      <c r="V27" s="630"/>
      <c r="W27" s="630"/>
      <c r="X27" s="630"/>
      <c r="Y27" s="631"/>
      <c r="Z27" s="685">
        <v>7</v>
      </c>
      <c r="AA27" s="685"/>
      <c r="AB27" s="685"/>
      <c r="AC27" s="685"/>
      <c r="AD27" s="686" t="s">
        <v>129</v>
      </c>
      <c r="AE27" s="686"/>
      <c r="AF27" s="686"/>
      <c r="AG27" s="686"/>
      <c r="AH27" s="686"/>
      <c r="AI27" s="686"/>
      <c r="AJ27" s="686"/>
      <c r="AK27" s="686"/>
      <c r="AL27" s="632" t="s">
        <v>129</v>
      </c>
      <c r="AM27" s="633"/>
      <c r="AN27" s="633"/>
      <c r="AO27" s="687"/>
      <c r="AP27" s="626" t="s">
        <v>298</v>
      </c>
      <c r="AQ27" s="627"/>
      <c r="AR27" s="627"/>
      <c r="AS27" s="627"/>
      <c r="AT27" s="627"/>
      <c r="AU27" s="627"/>
      <c r="AV27" s="627"/>
      <c r="AW27" s="627"/>
      <c r="AX27" s="627"/>
      <c r="AY27" s="627"/>
      <c r="AZ27" s="627"/>
      <c r="BA27" s="627"/>
      <c r="BB27" s="627"/>
      <c r="BC27" s="627"/>
      <c r="BD27" s="627"/>
      <c r="BE27" s="627"/>
      <c r="BF27" s="628"/>
      <c r="BG27" s="629">
        <v>483680</v>
      </c>
      <c r="BH27" s="630"/>
      <c r="BI27" s="630"/>
      <c r="BJ27" s="630"/>
      <c r="BK27" s="630"/>
      <c r="BL27" s="630"/>
      <c r="BM27" s="630"/>
      <c r="BN27" s="631"/>
      <c r="BO27" s="685">
        <v>100</v>
      </c>
      <c r="BP27" s="685"/>
      <c r="BQ27" s="685"/>
      <c r="BR27" s="685"/>
      <c r="BS27" s="617">
        <v>3437</v>
      </c>
      <c r="BT27" s="630"/>
      <c r="BU27" s="630"/>
      <c r="BV27" s="630"/>
      <c r="BW27" s="630"/>
      <c r="BX27" s="630"/>
      <c r="BY27" s="630"/>
      <c r="BZ27" s="630"/>
      <c r="CA27" s="630"/>
      <c r="CB27" s="666"/>
      <c r="CD27" s="667" t="s">
        <v>299</v>
      </c>
      <c r="CE27" s="664"/>
      <c r="CF27" s="664"/>
      <c r="CG27" s="664"/>
      <c r="CH27" s="664"/>
      <c r="CI27" s="664"/>
      <c r="CJ27" s="664"/>
      <c r="CK27" s="664"/>
      <c r="CL27" s="664"/>
      <c r="CM27" s="664"/>
      <c r="CN27" s="664"/>
      <c r="CO27" s="664"/>
      <c r="CP27" s="664"/>
      <c r="CQ27" s="665"/>
      <c r="CR27" s="629">
        <v>352025</v>
      </c>
      <c r="CS27" s="618"/>
      <c r="CT27" s="618"/>
      <c r="CU27" s="618"/>
      <c r="CV27" s="618"/>
      <c r="CW27" s="618"/>
      <c r="CX27" s="618"/>
      <c r="CY27" s="619"/>
      <c r="CZ27" s="632">
        <v>5.7</v>
      </c>
      <c r="DA27" s="657"/>
      <c r="DB27" s="657"/>
      <c r="DC27" s="658"/>
      <c r="DD27" s="617">
        <v>152780</v>
      </c>
      <c r="DE27" s="618"/>
      <c r="DF27" s="618"/>
      <c r="DG27" s="618"/>
      <c r="DH27" s="618"/>
      <c r="DI27" s="618"/>
      <c r="DJ27" s="618"/>
      <c r="DK27" s="619"/>
      <c r="DL27" s="617">
        <v>140080</v>
      </c>
      <c r="DM27" s="618"/>
      <c r="DN27" s="618"/>
      <c r="DO27" s="618"/>
      <c r="DP27" s="618"/>
      <c r="DQ27" s="618"/>
      <c r="DR27" s="618"/>
      <c r="DS27" s="618"/>
      <c r="DT27" s="618"/>
      <c r="DU27" s="618"/>
      <c r="DV27" s="619"/>
      <c r="DW27" s="632">
        <v>4.0999999999999996</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9">
        <v>300</v>
      </c>
      <c r="S28" s="630"/>
      <c r="T28" s="630"/>
      <c r="U28" s="630"/>
      <c r="V28" s="630"/>
      <c r="W28" s="630"/>
      <c r="X28" s="630"/>
      <c r="Y28" s="631"/>
      <c r="Z28" s="685">
        <v>0</v>
      </c>
      <c r="AA28" s="685"/>
      <c r="AB28" s="685"/>
      <c r="AC28" s="685"/>
      <c r="AD28" s="686">
        <v>300</v>
      </c>
      <c r="AE28" s="686"/>
      <c r="AF28" s="686"/>
      <c r="AG28" s="686"/>
      <c r="AH28" s="686"/>
      <c r="AI28" s="686"/>
      <c r="AJ28" s="686"/>
      <c r="AK28" s="686"/>
      <c r="AL28" s="632">
        <v>0</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9">
        <v>804675</v>
      </c>
      <c r="CS28" s="630"/>
      <c r="CT28" s="630"/>
      <c r="CU28" s="630"/>
      <c r="CV28" s="630"/>
      <c r="CW28" s="630"/>
      <c r="CX28" s="630"/>
      <c r="CY28" s="631"/>
      <c r="CZ28" s="632">
        <v>13.1</v>
      </c>
      <c r="DA28" s="657"/>
      <c r="DB28" s="657"/>
      <c r="DC28" s="658"/>
      <c r="DD28" s="617">
        <v>723668</v>
      </c>
      <c r="DE28" s="630"/>
      <c r="DF28" s="630"/>
      <c r="DG28" s="630"/>
      <c r="DH28" s="630"/>
      <c r="DI28" s="630"/>
      <c r="DJ28" s="630"/>
      <c r="DK28" s="631"/>
      <c r="DL28" s="617">
        <v>723668</v>
      </c>
      <c r="DM28" s="630"/>
      <c r="DN28" s="630"/>
      <c r="DO28" s="630"/>
      <c r="DP28" s="630"/>
      <c r="DQ28" s="630"/>
      <c r="DR28" s="630"/>
      <c r="DS28" s="630"/>
      <c r="DT28" s="630"/>
      <c r="DU28" s="630"/>
      <c r="DV28" s="631"/>
      <c r="DW28" s="632">
        <v>21.4</v>
      </c>
      <c r="DX28" s="657"/>
      <c r="DY28" s="657"/>
      <c r="DZ28" s="657"/>
      <c r="EA28" s="657"/>
      <c r="EB28" s="657"/>
      <c r="EC28" s="659"/>
    </row>
    <row r="29" spans="2:133" ht="11.25" customHeight="1" x14ac:dyDescent="0.15">
      <c r="B29" s="626" t="s">
        <v>302</v>
      </c>
      <c r="C29" s="627"/>
      <c r="D29" s="627"/>
      <c r="E29" s="627"/>
      <c r="F29" s="627"/>
      <c r="G29" s="627"/>
      <c r="H29" s="627"/>
      <c r="I29" s="627"/>
      <c r="J29" s="627"/>
      <c r="K29" s="627"/>
      <c r="L29" s="627"/>
      <c r="M29" s="627"/>
      <c r="N29" s="627"/>
      <c r="O29" s="627"/>
      <c r="P29" s="627"/>
      <c r="Q29" s="628"/>
      <c r="R29" s="629">
        <v>351007</v>
      </c>
      <c r="S29" s="630"/>
      <c r="T29" s="630"/>
      <c r="U29" s="630"/>
      <c r="V29" s="630"/>
      <c r="W29" s="630"/>
      <c r="X29" s="630"/>
      <c r="Y29" s="631"/>
      <c r="Z29" s="685">
        <v>5.4</v>
      </c>
      <c r="AA29" s="685"/>
      <c r="AB29" s="685"/>
      <c r="AC29" s="685"/>
      <c r="AD29" s="686" t="s">
        <v>129</v>
      </c>
      <c r="AE29" s="686"/>
      <c r="AF29" s="686"/>
      <c r="AG29" s="686"/>
      <c r="AH29" s="686"/>
      <c r="AI29" s="686"/>
      <c r="AJ29" s="686"/>
      <c r="AK29" s="686"/>
      <c r="AL29" s="632" t="s">
        <v>129</v>
      </c>
      <c r="AM29" s="633"/>
      <c r="AN29" s="633"/>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9">
        <v>804316</v>
      </c>
      <c r="CS29" s="618"/>
      <c r="CT29" s="618"/>
      <c r="CU29" s="618"/>
      <c r="CV29" s="618"/>
      <c r="CW29" s="618"/>
      <c r="CX29" s="618"/>
      <c r="CY29" s="619"/>
      <c r="CZ29" s="632">
        <v>13.1</v>
      </c>
      <c r="DA29" s="657"/>
      <c r="DB29" s="657"/>
      <c r="DC29" s="658"/>
      <c r="DD29" s="617">
        <v>723309</v>
      </c>
      <c r="DE29" s="618"/>
      <c r="DF29" s="618"/>
      <c r="DG29" s="618"/>
      <c r="DH29" s="618"/>
      <c r="DI29" s="618"/>
      <c r="DJ29" s="618"/>
      <c r="DK29" s="619"/>
      <c r="DL29" s="617">
        <v>723309</v>
      </c>
      <c r="DM29" s="618"/>
      <c r="DN29" s="618"/>
      <c r="DO29" s="618"/>
      <c r="DP29" s="618"/>
      <c r="DQ29" s="618"/>
      <c r="DR29" s="618"/>
      <c r="DS29" s="618"/>
      <c r="DT29" s="618"/>
      <c r="DU29" s="618"/>
      <c r="DV29" s="619"/>
      <c r="DW29" s="632">
        <v>21.4</v>
      </c>
      <c r="DX29" s="657"/>
      <c r="DY29" s="657"/>
      <c r="DZ29" s="657"/>
      <c r="EA29" s="657"/>
      <c r="EB29" s="657"/>
      <c r="EC29" s="659"/>
    </row>
    <row r="30" spans="2:133" ht="11.25" customHeight="1" x14ac:dyDescent="0.15">
      <c r="B30" s="626" t="s">
        <v>307</v>
      </c>
      <c r="C30" s="627"/>
      <c r="D30" s="627"/>
      <c r="E30" s="627"/>
      <c r="F30" s="627"/>
      <c r="G30" s="627"/>
      <c r="H30" s="627"/>
      <c r="I30" s="627"/>
      <c r="J30" s="627"/>
      <c r="K30" s="627"/>
      <c r="L30" s="627"/>
      <c r="M30" s="627"/>
      <c r="N30" s="627"/>
      <c r="O30" s="627"/>
      <c r="P30" s="627"/>
      <c r="Q30" s="628"/>
      <c r="R30" s="629">
        <v>28970</v>
      </c>
      <c r="S30" s="630"/>
      <c r="T30" s="630"/>
      <c r="U30" s="630"/>
      <c r="V30" s="630"/>
      <c r="W30" s="630"/>
      <c r="X30" s="630"/>
      <c r="Y30" s="631"/>
      <c r="Z30" s="685">
        <v>0.4</v>
      </c>
      <c r="AA30" s="685"/>
      <c r="AB30" s="685"/>
      <c r="AC30" s="685"/>
      <c r="AD30" s="686">
        <v>11972</v>
      </c>
      <c r="AE30" s="686"/>
      <c r="AF30" s="686"/>
      <c r="AG30" s="686"/>
      <c r="AH30" s="686"/>
      <c r="AI30" s="686"/>
      <c r="AJ30" s="686"/>
      <c r="AK30" s="686"/>
      <c r="AL30" s="632">
        <v>0.4</v>
      </c>
      <c r="AM30" s="633"/>
      <c r="AN30" s="633"/>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99.1</v>
      </c>
      <c r="BH30" s="704"/>
      <c r="BI30" s="704"/>
      <c r="BJ30" s="704"/>
      <c r="BK30" s="704"/>
      <c r="BL30" s="704"/>
      <c r="BM30" s="705">
        <v>97.6</v>
      </c>
      <c r="BN30" s="704"/>
      <c r="BO30" s="704"/>
      <c r="BP30" s="704"/>
      <c r="BQ30" s="706"/>
      <c r="BR30" s="703">
        <v>98.2</v>
      </c>
      <c r="BS30" s="704"/>
      <c r="BT30" s="704"/>
      <c r="BU30" s="704"/>
      <c r="BV30" s="704"/>
      <c r="BW30" s="704"/>
      <c r="BX30" s="705">
        <v>96.3</v>
      </c>
      <c r="BY30" s="704"/>
      <c r="BZ30" s="704"/>
      <c r="CA30" s="704"/>
      <c r="CB30" s="706"/>
      <c r="CD30" s="709"/>
      <c r="CE30" s="710"/>
      <c r="CF30" s="667" t="s">
        <v>310</v>
      </c>
      <c r="CG30" s="664"/>
      <c r="CH30" s="664"/>
      <c r="CI30" s="664"/>
      <c r="CJ30" s="664"/>
      <c r="CK30" s="664"/>
      <c r="CL30" s="664"/>
      <c r="CM30" s="664"/>
      <c r="CN30" s="664"/>
      <c r="CO30" s="664"/>
      <c r="CP30" s="664"/>
      <c r="CQ30" s="665"/>
      <c r="CR30" s="629">
        <v>772165</v>
      </c>
      <c r="CS30" s="630"/>
      <c r="CT30" s="630"/>
      <c r="CU30" s="630"/>
      <c r="CV30" s="630"/>
      <c r="CW30" s="630"/>
      <c r="CX30" s="630"/>
      <c r="CY30" s="631"/>
      <c r="CZ30" s="632">
        <v>12.6</v>
      </c>
      <c r="DA30" s="657"/>
      <c r="DB30" s="657"/>
      <c r="DC30" s="658"/>
      <c r="DD30" s="617">
        <v>701750</v>
      </c>
      <c r="DE30" s="630"/>
      <c r="DF30" s="630"/>
      <c r="DG30" s="630"/>
      <c r="DH30" s="630"/>
      <c r="DI30" s="630"/>
      <c r="DJ30" s="630"/>
      <c r="DK30" s="631"/>
      <c r="DL30" s="617">
        <v>701750</v>
      </c>
      <c r="DM30" s="630"/>
      <c r="DN30" s="630"/>
      <c r="DO30" s="630"/>
      <c r="DP30" s="630"/>
      <c r="DQ30" s="630"/>
      <c r="DR30" s="630"/>
      <c r="DS30" s="630"/>
      <c r="DT30" s="630"/>
      <c r="DU30" s="630"/>
      <c r="DV30" s="631"/>
      <c r="DW30" s="632">
        <v>20.8</v>
      </c>
      <c r="DX30" s="657"/>
      <c r="DY30" s="657"/>
      <c r="DZ30" s="657"/>
      <c r="EA30" s="657"/>
      <c r="EB30" s="657"/>
      <c r="EC30" s="659"/>
    </row>
    <row r="31" spans="2:133" ht="11.25" customHeight="1" x14ac:dyDescent="0.15">
      <c r="B31" s="626" t="s">
        <v>311</v>
      </c>
      <c r="C31" s="627"/>
      <c r="D31" s="627"/>
      <c r="E31" s="627"/>
      <c r="F31" s="627"/>
      <c r="G31" s="627"/>
      <c r="H31" s="627"/>
      <c r="I31" s="627"/>
      <c r="J31" s="627"/>
      <c r="K31" s="627"/>
      <c r="L31" s="627"/>
      <c r="M31" s="627"/>
      <c r="N31" s="627"/>
      <c r="O31" s="627"/>
      <c r="P31" s="627"/>
      <c r="Q31" s="628"/>
      <c r="R31" s="629">
        <v>10960</v>
      </c>
      <c r="S31" s="630"/>
      <c r="T31" s="630"/>
      <c r="U31" s="630"/>
      <c r="V31" s="630"/>
      <c r="W31" s="630"/>
      <c r="X31" s="630"/>
      <c r="Y31" s="631"/>
      <c r="Z31" s="685">
        <v>0.2</v>
      </c>
      <c r="AA31" s="685"/>
      <c r="AB31" s="685"/>
      <c r="AC31" s="685"/>
      <c r="AD31" s="686" t="s">
        <v>233</v>
      </c>
      <c r="AE31" s="686"/>
      <c r="AF31" s="686"/>
      <c r="AG31" s="686"/>
      <c r="AH31" s="686"/>
      <c r="AI31" s="686"/>
      <c r="AJ31" s="686"/>
      <c r="AK31" s="686"/>
      <c r="AL31" s="632" t="s">
        <v>233</v>
      </c>
      <c r="AM31" s="633"/>
      <c r="AN31" s="633"/>
      <c r="AO31" s="687"/>
      <c r="AP31" s="715"/>
      <c r="AQ31" s="716"/>
      <c r="AR31" s="716"/>
      <c r="AS31" s="716"/>
      <c r="AT31" s="720"/>
      <c r="AU31" s="229" t="s">
        <v>312</v>
      </c>
      <c r="AV31" s="229"/>
      <c r="AW31" s="229"/>
      <c r="AX31" s="626" t="s">
        <v>313</v>
      </c>
      <c r="AY31" s="627"/>
      <c r="AZ31" s="627"/>
      <c r="BA31" s="627"/>
      <c r="BB31" s="627"/>
      <c r="BC31" s="627"/>
      <c r="BD31" s="627"/>
      <c r="BE31" s="627"/>
      <c r="BF31" s="628"/>
      <c r="BG31" s="701">
        <v>99.1</v>
      </c>
      <c r="BH31" s="618"/>
      <c r="BI31" s="618"/>
      <c r="BJ31" s="618"/>
      <c r="BK31" s="618"/>
      <c r="BL31" s="618"/>
      <c r="BM31" s="633">
        <v>97.8</v>
      </c>
      <c r="BN31" s="702"/>
      <c r="BO31" s="702"/>
      <c r="BP31" s="702"/>
      <c r="BQ31" s="663"/>
      <c r="BR31" s="701">
        <v>98.8</v>
      </c>
      <c r="BS31" s="618"/>
      <c r="BT31" s="618"/>
      <c r="BU31" s="618"/>
      <c r="BV31" s="618"/>
      <c r="BW31" s="618"/>
      <c r="BX31" s="633">
        <v>97.3</v>
      </c>
      <c r="BY31" s="702"/>
      <c r="BZ31" s="702"/>
      <c r="CA31" s="702"/>
      <c r="CB31" s="663"/>
      <c r="CD31" s="709"/>
      <c r="CE31" s="710"/>
      <c r="CF31" s="667" t="s">
        <v>314</v>
      </c>
      <c r="CG31" s="664"/>
      <c r="CH31" s="664"/>
      <c r="CI31" s="664"/>
      <c r="CJ31" s="664"/>
      <c r="CK31" s="664"/>
      <c r="CL31" s="664"/>
      <c r="CM31" s="664"/>
      <c r="CN31" s="664"/>
      <c r="CO31" s="664"/>
      <c r="CP31" s="664"/>
      <c r="CQ31" s="665"/>
      <c r="CR31" s="629">
        <v>32151</v>
      </c>
      <c r="CS31" s="618"/>
      <c r="CT31" s="618"/>
      <c r="CU31" s="618"/>
      <c r="CV31" s="618"/>
      <c r="CW31" s="618"/>
      <c r="CX31" s="618"/>
      <c r="CY31" s="619"/>
      <c r="CZ31" s="632">
        <v>0.5</v>
      </c>
      <c r="DA31" s="657"/>
      <c r="DB31" s="657"/>
      <c r="DC31" s="658"/>
      <c r="DD31" s="617">
        <v>21559</v>
      </c>
      <c r="DE31" s="618"/>
      <c r="DF31" s="618"/>
      <c r="DG31" s="618"/>
      <c r="DH31" s="618"/>
      <c r="DI31" s="618"/>
      <c r="DJ31" s="618"/>
      <c r="DK31" s="619"/>
      <c r="DL31" s="617">
        <v>21559</v>
      </c>
      <c r="DM31" s="618"/>
      <c r="DN31" s="618"/>
      <c r="DO31" s="618"/>
      <c r="DP31" s="618"/>
      <c r="DQ31" s="618"/>
      <c r="DR31" s="618"/>
      <c r="DS31" s="618"/>
      <c r="DT31" s="618"/>
      <c r="DU31" s="618"/>
      <c r="DV31" s="619"/>
      <c r="DW31" s="632">
        <v>0.6</v>
      </c>
      <c r="DX31" s="657"/>
      <c r="DY31" s="657"/>
      <c r="DZ31" s="657"/>
      <c r="EA31" s="657"/>
      <c r="EB31" s="657"/>
      <c r="EC31" s="659"/>
    </row>
    <row r="32" spans="2:133" ht="11.25" customHeight="1" x14ac:dyDescent="0.15">
      <c r="B32" s="626" t="s">
        <v>315</v>
      </c>
      <c r="C32" s="627"/>
      <c r="D32" s="627"/>
      <c r="E32" s="627"/>
      <c r="F32" s="627"/>
      <c r="G32" s="627"/>
      <c r="H32" s="627"/>
      <c r="I32" s="627"/>
      <c r="J32" s="627"/>
      <c r="K32" s="627"/>
      <c r="L32" s="627"/>
      <c r="M32" s="627"/>
      <c r="N32" s="627"/>
      <c r="O32" s="627"/>
      <c r="P32" s="627"/>
      <c r="Q32" s="628"/>
      <c r="R32" s="629">
        <v>225030</v>
      </c>
      <c r="S32" s="630"/>
      <c r="T32" s="630"/>
      <c r="U32" s="630"/>
      <c r="V32" s="630"/>
      <c r="W32" s="630"/>
      <c r="X32" s="630"/>
      <c r="Y32" s="631"/>
      <c r="Z32" s="685">
        <v>3.4</v>
      </c>
      <c r="AA32" s="685"/>
      <c r="AB32" s="685"/>
      <c r="AC32" s="685"/>
      <c r="AD32" s="686" t="s">
        <v>129</v>
      </c>
      <c r="AE32" s="686"/>
      <c r="AF32" s="686"/>
      <c r="AG32" s="686"/>
      <c r="AH32" s="686"/>
      <c r="AI32" s="686"/>
      <c r="AJ32" s="686"/>
      <c r="AK32" s="686"/>
      <c r="AL32" s="632" t="s">
        <v>233</v>
      </c>
      <c r="AM32" s="633"/>
      <c r="AN32" s="633"/>
      <c r="AO32" s="687"/>
      <c r="AP32" s="717"/>
      <c r="AQ32" s="718"/>
      <c r="AR32" s="718"/>
      <c r="AS32" s="718"/>
      <c r="AT32" s="721"/>
      <c r="AU32" s="231"/>
      <c r="AV32" s="231"/>
      <c r="AW32" s="231"/>
      <c r="AX32" s="635" t="s">
        <v>316</v>
      </c>
      <c r="AY32" s="636"/>
      <c r="AZ32" s="636"/>
      <c r="BA32" s="636"/>
      <c r="BB32" s="636"/>
      <c r="BC32" s="636"/>
      <c r="BD32" s="636"/>
      <c r="BE32" s="636"/>
      <c r="BF32" s="637"/>
      <c r="BG32" s="700">
        <v>99</v>
      </c>
      <c r="BH32" s="639"/>
      <c r="BI32" s="639"/>
      <c r="BJ32" s="639"/>
      <c r="BK32" s="639"/>
      <c r="BL32" s="639"/>
      <c r="BM32" s="683">
        <v>96.9</v>
      </c>
      <c r="BN32" s="639"/>
      <c r="BO32" s="639"/>
      <c r="BP32" s="639"/>
      <c r="BQ32" s="676"/>
      <c r="BR32" s="700">
        <v>97.2</v>
      </c>
      <c r="BS32" s="639"/>
      <c r="BT32" s="639"/>
      <c r="BU32" s="639"/>
      <c r="BV32" s="639"/>
      <c r="BW32" s="639"/>
      <c r="BX32" s="683">
        <v>94.5</v>
      </c>
      <c r="BY32" s="639"/>
      <c r="BZ32" s="639"/>
      <c r="CA32" s="639"/>
      <c r="CB32" s="676"/>
      <c r="CD32" s="711"/>
      <c r="CE32" s="712"/>
      <c r="CF32" s="667" t="s">
        <v>317</v>
      </c>
      <c r="CG32" s="664"/>
      <c r="CH32" s="664"/>
      <c r="CI32" s="664"/>
      <c r="CJ32" s="664"/>
      <c r="CK32" s="664"/>
      <c r="CL32" s="664"/>
      <c r="CM32" s="664"/>
      <c r="CN32" s="664"/>
      <c r="CO32" s="664"/>
      <c r="CP32" s="664"/>
      <c r="CQ32" s="665"/>
      <c r="CR32" s="629">
        <v>359</v>
      </c>
      <c r="CS32" s="630"/>
      <c r="CT32" s="630"/>
      <c r="CU32" s="630"/>
      <c r="CV32" s="630"/>
      <c r="CW32" s="630"/>
      <c r="CX32" s="630"/>
      <c r="CY32" s="631"/>
      <c r="CZ32" s="632">
        <v>0</v>
      </c>
      <c r="DA32" s="657"/>
      <c r="DB32" s="657"/>
      <c r="DC32" s="658"/>
      <c r="DD32" s="617">
        <v>359</v>
      </c>
      <c r="DE32" s="630"/>
      <c r="DF32" s="630"/>
      <c r="DG32" s="630"/>
      <c r="DH32" s="630"/>
      <c r="DI32" s="630"/>
      <c r="DJ32" s="630"/>
      <c r="DK32" s="631"/>
      <c r="DL32" s="617">
        <v>359</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318</v>
      </c>
      <c r="C33" s="627"/>
      <c r="D33" s="627"/>
      <c r="E33" s="627"/>
      <c r="F33" s="627"/>
      <c r="G33" s="627"/>
      <c r="H33" s="627"/>
      <c r="I33" s="627"/>
      <c r="J33" s="627"/>
      <c r="K33" s="627"/>
      <c r="L33" s="627"/>
      <c r="M33" s="627"/>
      <c r="N33" s="627"/>
      <c r="O33" s="627"/>
      <c r="P33" s="627"/>
      <c r="Q33" s="628"/>
      <c r="R33" s="629">
        <v>434284</v>
      </c>
      <c r="S33" s="630"/>
      <c r="T33" s="630"/>
      <c r="U33" s="630"/>
      <c r="V33" s="630"/>
      <c r="W33" s="630"/>
      <c r="X33" s="630"/>
      <c r="Y33" s="631"/>
      <c r="Z33" s="685">
        <v>6.6</v>
      </c>
      <c r="AA33" s="685"/>
      <c r="AB33" s="685"/>
      <c r="AC33" s="685"/>
      <c r="AD33" s="686" t="s">
        <v>129</v>
      </c>
      <c r="AE33" s="686"/>
      <c r="AF33" s="686"/>
      <c r="AG33" s="686"/>
      <c r="AH33" s="686"/>
      <c r="AI33" s="686"/>
      <c r="AJ33" s="686"/>
      <c r="AK33" s="686"/>
      <c r="AL33" s="632" t="s">
        <v>129</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9">
        <v>2754655</v>
      </c>
      <c r="CS33" s="618"/>
      <c r="CT33" s="618"/>
      <c r="CU33" s="618"/>
      <c r="CV33" s="618"/>
      <c r="CW33" s="618"/>
      <c r="CX33" s="618"/>
      <c r="CY33" s="619"/>
      <c r="CZ33" s="632">
        <v>44.8</v>
      </c>
      <c r="DA33" s="657"/>
      <c r="DB33" s="657"/>
      <c r="DC33" s="658"/>
      <c r="DD33" s="617">
        <v>1990435</v>
      </c>
      <c r="DE33" s="618"/>
      <c r="DF33" s="618"/>
      <c r="DG33" s="618"/>
      <c r="DH33" s="618"/>
      <c r="DI33" s="618"/>
      <c r="DJ33" s="618"/>
      <c r="DK33" s="619"/>
      <c r="DL33" s="617">
        <v>1002473</v>
      </c>
      <c r="DM33" s="618"/>
      <c r="DN33" s="618"/>
      <c r="DO33" s="618"/>
      <c r="DP33" s="618"/>
      <c r="DQ33" s="618"/>
      <c r="DR33" s="618"/>
      <c r="DS33" s="618"/>
      <c r="DT33" s="618"/>
      <c r="DU33" s="618"/>
      <c r="DV33" s="619"/>
      <c r="DW33" s="632">
        <v>29.7</v>
      </c>
      <c r="DX33" s="657"/>
      <c r="DY33" s="657"/>
      <c r="DZ33" s="657"/>
      <c r="EA33" s="657"/>
      <c r="EB33" s="657"/>
      <c r="EC33" s="659"/>
    </row>
    <row r="34" spans="2:133" ht="11.25" customHeight="1" x14ac:dyDescent="0.15">
      <c r="B34" s="626" t="s">
        <v>320</v>
      </c>
      <c r="C34" s="627"/>
      <c r="D34" s="627"/>
      <c r="E34" s="627"/>
      <c r="F34" s="627"/>
      <c r="G34" s="627"/>
      <c r="H34" s="627"/>
      <c r="I34" s="627"/>
      <c r="J34" s="627"/>
      <c r="K34" s="627"/>
      <c r="L34" s="627"/>
      <c r="M34" s="627"/>
      <c r="N34" s="627"/>
      <c r="O34" s="627"/>
      <c r="P34" s="627"/>
      <c r="Q34" s="628"/>
      <c r="R34" s="629">
        <v>389321</v>
      </c>
      <c r="S34" s="630"/>
      <c r="T34" s="630"/>
      <c r="U34" s="630"/>
      <c r="V34" s="630"/>
      <c r="W34" s="630"/>
      <c r="X34" s="630"/>
      <c r="Y34" s="631"/>
      <c r="Z34" s="685">
        <v>5.9</v>
      </c>
      <c r="AA34" s="685"/>
      <c r="AB34" s="685"/>
      <c r="AC34" s="685"/>
      <c r="AD34" s="686">
        <v>3300</v>
      </c>
      <c r="AE34" s="686"/>
      <c r="AF34" s="686"/>
      <c r="AG34" s="686"/>
      <c r="AH34" s="686"/>
      <c r="AI34" s="686"/>
      <c r="AJ34" s="686"/>
      <c r="AK34" s="686"/>
      <c r="AL34" s="632">
        <v>0.1</v>
      </c>
      <c r="AM34" s="633"/>
      <c r="AN34" s="633"/>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9">
        <v>879600</v>
      </c>
      <c r="CS34" s="630"/>
      <c r="CT34" s="630"/>
      <c r="CU34" s="630"/>
      <c r="CV34" s="630"/>
      <c r="CW34" s="630"/>
      <c r="CX34" s="630"/>
      <c r="CY34" s="631"/>
      <c r="CZ34" s="632">
        <v>14.3</v>
      </c>
      <c r="DA34" s="657"/>
      <c r="DB34" s="657"/>
      <c r="DC34" s="658"/>
      <c r="DD34" s="617">
        <v>568159</v>
      </c>
      <c r="DE34" s="630"/>
      <c r="DF34" s="630"/>
      <c r="DG34" s="630"/>
      <c r="DH34" s="630"/>
      <c r="DI34" s="630"/>
      <c r="DJ34" s="630"/>
      <c r="DK34" s="631"/>
      <c r="DL34" s="617">
        <v>361924</v>
      </c>
      <c r="DM34" s="630"/>
      <c r="DN34" s="630"/>
      <c r="DO34" s="630"/>
      <c r="DP34" s="630"/>
      <c r="DQ34" s="630"/>
      <c r="DR34" s="630"/>
      <c r="DS34" s="630"/>
      <c r="DT34" s="630"/>
      <c r="DU34" s="630"/>
      <c r="DV34" s="631"/>
      <c r="DW34" s="632">
        <v>10.7</v>
      </c>
      <c r="DX34" s="657"/>
      <c r="DY34" s="657"/>
      <c r="DZ34" s="657"/>
      <c r="EA34" s="657"/>
      <c r="EB34" s="657"/>
      <c r="EC34" s="659"/>
    </row>
    <row r="35" spans="2:133" ht="11.25" customHeight="1" x14ac:dyDescent="0.15">
      <c r="B35" s="626" t="s">
        <v>324</v>
      </c>
      <c r="C35" s="627"/>
      <c r="D35" s="627"/>
      <c r="E35" s="627"/>
      <c r="F35" s="627"/>
      <c r="G35" s="627"/>
      <c r="H35" s="627"/>
      <c r="I35" s="627"/>
      <c r="J35" s="627"/>
      <c r="K35" s="627"/>
      <c r="L35" s="627"/>
      <c r="M35" s="627"/>
      <c r="N35" s="627"/>
      <c r="O35" s="627"/>
      <c r="P35" s="627"/>
      <c r="Q35" s="628"/>
      <c r="R35" s="629">
        <v>698245</v>
      </c>
      <c r="S35" s="630"/>
      <c r="T35" s="630"/>
      <c r="U35" s="630"/>
      <c r="V35" s="630"/>
      <c r="W35" s="630"/>
      <c r="X35" s="630"/>
      <c r="Y35" s="631"/>
      <c r="Z35" s="685">
        <v>10.7</v>
      </c>
      <c r="AA35" s="685"/>
      <c r="AB35" s="685"/>
      <c r="AC35" s="685"/>
      <c r="AD35" s="686" t="s">
        <v>129</v>
      </c>
      <c r="AE35" s="686"/>
      <c r="AF35" s="686"/>
      <c r="AG35" s="686"/>
      <c r="AH35" s="686"/>
      <c r="AI35" s="686"/>
      <c r="AJ35" s="686"/>
      <c r="AK35" s="686"/>
      <c r="AL35" s="632" t="s">
        <v>129</v>
      </c>
      <c r="AM35" s="633"/>
      <c r="AN35" s="633"/>
      <c r="AO35" s="687"/>
      <c r="AP35" s="234"/>
      <c r="AQ35" s="691" t="s">
        <v>325</v>
      </c>
      <c r="AR35" s="692"/>
      <c r="AS35" s="692"/>
      <c r="AT35" s="692"/>
      <c r="AU35" s="692"/>
      <c r="AV35" s="692"/>
      <c r="AW35" s="692"/>
      <c r="AX35" s="692"/>
      <c r="AY35" s="693"/>
      <c r="AZ35" s="688">
        <v>514764</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8553</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9">
        <v>249364</v>
      </c>
      <c r="CS35" s="618"/>
      <c r="CT35" s="618"/>
      <c r="CU35" s="618"/>
      <c r="CV35" s="618"/>
      <c r="CW35" s="618"/>
      <c r="CX35" s="618"/>
      <c r="CY35" s="619"/>
      <c r="CZ35" s="632">
        <v>4.0999999999999996</v>
      </c>
      <c r="DA35" s="657"/>
      <c r="DB35" s="657"/>
      <c r="DC35" s="658"/>
      <c r="DD35" s="617">
        <v>240122</v>
      </c>
      <c r="DE35" s="618"/>
      <c r="DF35" s="618"/>
      <c r="DG35" s="618"/>
      <c r="DH35" s="618"/>
      <c r="DI35" s="618"/>
      <c r="DJ35" s="618"/>
      <c r="DK35" s="619"/>
      <c r="DL35" s="617">
        <v>240122</v>
      </c>
      <c r="DM35" s="618"/>
      <c r="DN35" s="618"/>
      <c r="DO35" s="618"/>
      <c r="DP35" s="618"/>
      <c r="DQ35" s="618"/>
      <c r="DR35" s="618"/>
      <c r="DS35" s="618"/>
      <c r="DT35" s="618"/>
      <c r="DU35" s="618"/>
      <c r="DV35" s="619"/>
      <c r="DW35" s="632">
        <v>7.1</v>
      </c>
      <c r="DX35" s="657"/>
      <c r="DY35" s="657"/>
      <c r="DZ35" s="657"/>
      <c r="EA35" s="657"/>
      <c r="EB35" s="657"/>
      <c r="EC35" s="659"/>
    </row>
    <row r="36" spans="2:133" ht="11.25" customHeight="1" x14ac:dyDescent="0.15">
      <c r="B36" s="626" t="s">
        <v>328</v>
      </c>
      <c r="C36" s="627"/>
      <c r="D36" s="627"/>
      <c r="E36" s="627"/>
      <c r="F36" s="627"/>
      <c r="G36" s="627"/>
      <c r="H36" s="627"/>
      <c r="I36" s="627"/>
      <c r="J36" s="627"/>
      <c r="K36" s="627"/>
      <c r="L36" s="627"/>
      <c r="M36" s="627"/>
      <c r="N36" s="627"/>
      <c r="O36" s="627"/>
      <c r="P36" s="627"/>
      <c r="Q36" s="628"/>
      <c r="R36" s="629" t="s">
        <v>233</v>
      </c>
      <c r="S36" s="630"/>
      <c r="T36" s="630"/>
      <c r="U36" s="630"/>
      <c r="V36" s="630"/>
      <c r="W36" s="630"/>
      <c r="X36" s="630"/>
      <c r="Y36" s="631"/>
      <c r="Z36" s="685" t="s">
        <v>144</v>
      </c>
      <c r="AA36" s="685"/>
      <c r="AB36" s="685"/>
      <c r="AC36" s="685"/>
      <c r="AD36" s="686" t="s">
        <v>233</v>
      </c>
      <c r="AE36" s="686"/>
      <c r="AF36" s="686"/>
      <c r="AG36" s="686"/>
      <c r="AH36" s="686"/>
      <c r="AI36" s="686"/>
      <c r="AJ36" s="686"/>
      <c r="AK36" s="686"/>
      <c r="AL36" s="632" t="s">
        <v>129</v>
      </c>
      <c r="AM36" s="633"/>
      <c r="AN36" s="633"/>
      <c r="AO36" s="687"/>
      <c r="AQ36" s="660" t="s">
        <v>329</v>
      </c>
      <c r="AR36" s="661"/>
      <c r="AS36" s="661"/>
      <c r="AT36" s="661"/>
      <c r="AU36" s="661"/>
      <c r="AV36" s="661"/>
      <c r="AW36" s="661"/>
      <c r="AX36" s="661"/>
      <c r="AY36" s="662"/>
      <c r="AZ36" s="629">
        <v>137734</v>
      </c>
      <c r="BA36" s="630"/>
      <c r="BB36" s="630"/>
      <c r="BC36" s="630"/>
      <c r="BD36" s="618"/>
      <c r="BE36" s="618"/>
      <c r="BF36" s="663"/>
      <c r="BG36" s="667" t="s">
        <v>330</v>
      </c>
      <c r="BH36" s="664"/>
      <c r="BI36" s="664"/>
      <c r="BJ36" s="664"/>
      <c r="BK36" s="664"/>
      <c r="BL36" s="664"/>
      <c r="BM36" s="664"/>
      <c r="BN36" s="664"/>
      <c r="BO36" s="664"/>
      <c r="BP36" s="664"/>
      <c r="BQ36" s="664"/>
      <c r="BR36" s="664"/>
      <c r="BS36" s="664"/>
      <c r="BT36" s="664"/>
      <c r="BU36" s="665"/>
      <c r="BV36" s="629">
        <v>6752</v>
      </c>
      <c r="BW36" s="630"/>
      <c r="BX36" s="630"/>
      <c r="BY36" s="630"/>
      <c r="BZ36" s="630"/>
      <c r="CA36" s="630"/>
      <c r="CB36" s="666"/>
      <c r="CD36" s="667" t="s">
        <v>331</v>
      </c>
      <c r="CE36" s="664"/>
      <c r="CF36" s="664"/>
      <c r="CG36" s="664"/>
      <c r="CH36" s="664"/>
      <c r="CI36" s="664"/>
      <c r="CJ36" s="664"/>
      <c r="CK36" s="664"/>
      <c r="CL36" s="664"/>
      <c r="CM36" s="664"/>
      <c r="CN36" s="664"/>
      <c r="CO36" s="664"/>
      <c r="CP36" s="664"/>
      <c r="CQ36" s="665"/>
      <c r="CR36" s="629">
        <v>811306</v>
      </c>
      <c r="CS36" s="630"/>
      <c r="CT36" s="630"/>
      <c r="CU36" s="630"/>
      <c r="CV36" s="630"/>
      <c r="CW36" s="630"/>
      <c r="CX36" s="630"/>
      <c r="CY36" s="631"/>
      <c r="CZ36" s="632">
        <v>13.2</v>
      </c>
      <c r="DA36" s="657"/>
      <c r="DB36" s="657"/>
      <c r="DC36" s="658"/>
      <c r="DD36" s="617">
        <v>473696</v>
      </c>
      <c r="DE36" s="630"/>
      <c r="DF36" s="630"/>
      <c r="DG36" s="630"/>
      <c r="DH36" s="630"/>
      <c r="DI36" s="630"/>
      <c r="DJ36" s="630"/>
      <c r="DK36" s="631"/>
      <c r="DL36" s="617">
        <v>211818</v>
      </c>
      <c r="DM36" s="630"/>
      <c r="DN36" s="630"/>
      <c r="DO36" s="630"/>
      <c r="DP36" s="630"/>
      <c r="DQ36" s="630"/>
      <c r="DR36" s="630"/>
      <c r="DS36" s="630"/>
      <c r="DT36" s="630"/>
      <c r="DU36" s="630"/>
      <c r="DV36" s="631"/>
      <c r="DW36" s="632">
        <v>6.3</v>
      </c>
      <c r="DX36" s="657"/>
      <c r="DY36" s="657"/>
      <c r="DZ36" s="657"/>
      <c r="EA36" s="657"/>
      <c r="EB36" s="657"/>
      <c r="EC36" s="659"/>
    </row>
    <row r="37" spans="2:133" ht="11.25" customHeight="1" x14ac:dyDescent="0.15">
      <c r="B37" s="626" t="s">
        <v>332</v>
      </c>
      <c r="C37" s="627"/>
      <c r="D37" s="627"/>
      <c r="E37" s="627"/>
      <c r="F37" s="627"/>
      <c r="G37" s="627"/>
      <c r="H37" s="627"/>
      <c r="I37" s="627"/>
      <c r="J37" s="627"/>
      <c r="K37" s="627"/>
      <c r="L37" s="627"/>
      <c r="M37" s="627"/>
      <c r="N37" s="627"/>
      <c r="O37" s="627"/>
      <c r="P37" s="627"/>
      <c r="Q37" s="628"/>
      <c r="R37" s="629">
        <v>126445</v>
      </c>
      <c r="S37" s="630"/>
      <c r="T37" s="630"/>
      <c r="U37" s="630"/>
      <c r="V37" s="630"/>
      <c r="W37" s="630"/>
      <c r="X37" s="630"/>
      <c r="Y37" s="631"/>
      <c r="Z37" s="685">
        <v>1.9</v>
      </c>
      <c r="AA37" s="685"/>
      <c r="AB37" s="685"/>
      <c r="AC37" s="685"/>
      <c r="AD37" s="686" t="s">
        <v>129</v>
      </c>
      <c r="AE37" s="686"/>
      <c r="AF37" s="686"/>
      <c r="AG37" s="686"/>
      <c r="AH37" s="686"/>
      <c r="AI37" s="686"/>
      <c r="AJ37" s="686"/>
      <c r="AK37" s="686"/>
      <c r="AL37" s="632" t="s">
        <v>129</v>
      </c>
      <c r="AM37" s="633"/>
      <c r="AN37" s="633"/>
      <c r="AO37" s="687"/>
      <c r="AQ37" s="660" t="s">
        <v>333</v>
      </c>
      <c r="AR37" s="661"/>
      <c r="AS37" s="661"/>
      <c r="AT37" s="661"/>
      <c r="AU37" s="661"/>
      <c r="AV37" s="661"/>
      <c r="AW37" s="661"/>
      <c r="AX37" s="661"/>
      <c r="AY37" s="662"/>
      <c r="AZ37" s="629">
        <v>70000</v>
      </c>
      <c r="BA37" s="630"/>
      <c r="BB37" s="630"/>
      <c r="BC37" s="630"/>
      <c r="BD37" s="618"/>
      <c r="BE37" s="618"/>
      <c r="BF37" s="663"/>
      <c r="BG37" s="667" t="s">
        <v>334</v>
      </c>
      <c r="BH37" s="664"/>
      <c r="BI37" s="664"/>
      <c r="BJ37" s="664"/>
      <c r="BK37" s="664"/>
      <c r="BL37" s="664"/>
      <c r="BM37" s="664"/>
      <c r="BN37" s="664"/>
      <c r="BO37" s="664"/>
      <c r="BP37" s="664"/>
      <c r="BQ37" s="664"/>
      <c r="BR37" s="664"/>
      <c r="BS37" s="664"/>
      <c r="BT37" s="664"/>
      <c r="BU37" s="665"/>
      <c r="BV37" s="629">
        <v>823</v>
      </c>
      <c r="BW37" s="630"/>
      <c r="BX37" s="630"/>
      <c r="BY37" s="630"/>
      <c r="BZ37" s="630"/>
      <c r="CA37" s="630"/>
      <c r="CB37" s="666"/>
      <c r="CD37" s="667" t="s">
        <v>335</v>
      </c>
      <c r="CE37" s="664"/>
      <c r="CF37" s="664"/>
      <c r="CG37" s="664"/>
      <c r="CH37" s="664"/>
      <c r="CI37" s="664"/>
      <c r="CJ37" s="664"/>
      <c r="CK37" s="664"/>
      <c r="CL37" s="664"/>
      <c r="CM37" s="664"/>
      <c r="CN37" s="664"/>
      <c r="CO37" s="664"/>
      <c r="CP37" s="664"/>
      <c r="CQ37" s="665"/>
      <c r="CR37" s="629">
        <v>295011</v>
      </c>
      <c r="CS37" s="618"/>
      <c r="CT37" s="618"/>
      <c r="CU37" s="618"/>
      <c r="CV37" s="618"/>
      <c r="CW37" s="618"/>
      <c r="CX37" s="618"/>
      <c r="CY37" s="619"/>
      <c r="CZ37" s="632">
        <v>4.8</v>
      </c>
      <c r="DA37" s="657"/>
      <c r="DB37" s="657"/>
      <c r="DC37" s="658"/>
      <c r="DD37" s="617">
        <v>236711</v>
      </c>
      <c r="DE37" s="618"/>
      <c r="DF37" s="618"/>
      <c r="DG37" s="618"/>
      <c r="DH37" s="618"/>
      <c r="DI37" s="618"/>
      <c r="DJ37" s="618"/>
      <c r="DK37" s="619"/>
      <c r="DL37" s="617">
        <v>133136</v>
      </c>
      <c r="DM37" s="618"/>
      <c r="DN37" s="618"/>
      <c r="DO37" s="618"/>
      <c r="DP37" s="618"/>
      <c r="DQ37" s="618"/>
      <c r="DR37" s="618"/>
      <c r="DS37" s="618"/>
      <c r="DT37" s="618"/>
      <c r="DU37" s="618"/>
      <c r="DV37" s="619"/>
      <c r="DW37" s="632">
        <v>3.9</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6549573</v>
      </c>
      <c r="S38" s="675"/>
      <c r="T38" s="675"/>
      <c r="U38" s="675"/>
      <c r="V38" s="675"/>
      <c r="W38" s="675"/>
      <c r="X38" s="675"/>
      <c r="Y38" s="680"/>
      <c r="Z38" s="681">
        <v>100</v>
      </c>
      <c r="AA38" s="681"/>
      <c r="AB38" s="681"/>
      <c r="AC38" s="681"/>
      <c r="AD38" s="682">
        <v>3251297</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9">
        <v>47042</v>
      </c>
      <c r="BA38" s="630"/>
      <c r="BB38" s="630"/>
      <c r="BC38" s="630"/>
      <c r="BD38" s="618"/>
      <c r="BE38" s="618"/>
      <c r="BF38" s="663"/>
      <c r="BG38" s="667" t="s">
        <v>338</v>
      </c>
      <c r="BH38" s="664"/>
      <c r="BI38" s="664"/>
      <c r="BJ38" s="664"/>
      <c r="BK38" s="664"/>
      <c r="BL38" s="664"/>
      <c r="BM38" s="664"/>
      <c r="BN38" s="664"/>
      <c r="BO38" s="664"/>
      <c r="BP38" s="664"/>
      <c r="BQ38" s="664"/>
      <c r="BR38" s="664"/>
      <c r="BS38" s="664"/>
      <c r="BT38" s="664"/>
      <c r="BU38" s="665"/>
      <c r="BV38" s="629">
        <v>1423</v>
      </c>
      <c r="BW38" s="630"/>
      <c r="BX38" s="630"/>
      <c r="BY38" s="630"/>
      <c r="BZ38" s="630"/>
      <c r="CA38" s="630"/>
      <c r="CB38" s="666"/>
      <c r="CD38" s="667" t="s">
        <v>339</v>
      </c>
      <c r="CE38" s="664"/>
      <c r="CF38" s="664"/>
      <c r="CG38" s="664"/>
      <c r="CH38" s="664"/>
      <c r="CI38" s="664"/>
      <c r="CJ38" s="664"/>
      <c r="CK38" s="664"/>
      <c r="CL38" s="664"/>
      <c r="CM38" s="664"/>
      <c r="CN38" s="664"/>
      <c r="CO38" s="664"/>
      <c r="CP38" s="664"/>
      <c r="CQ38" s="665"/>
      <c r="CR38" s="629">
        <v>514764</v>
      </c>
      <c r="CS38" s="630"/>
      <c r="CT38" s="630"/>
      <c r="CU38" s="630"/>
      <c r="CV38" s="630"/>
      <c r="CW38" s="630"/>
      <c r="CX38" s="630"/>
      <c r="CY38" s="631"/>
      <c r="CZ38" s="632">
        <v>8.4</v>
      </c>
      <c r="DA38" s="657"/>
      <c r="DB38" s="657"/>
      <c r="DC38" s="658"/>
      <c r="DD38" s="617">
        <v>477895</v>
      </c>
      <c r="DE38" s="630"/>
      <c r="DF38" s="630"/>
      <c r="DG38" s="630"/>
      <c r="DH38" s="630"/>
      <c r="DI38" s="630"/>
      <c r="DJ38" s="630"/>
      <c r="DK38" s="631"/>
      <c r="DL38" s="617">
        <v>188609</v>
      </c>
      <c r="DM38" s="630"/>
      <c r="DN38" s="630"/>
      <c r="DO38" s="630"/>
      <c r="DP38" s="630"/>
      <c r="DQ38" s="630"/>
      <c r="DR38" s="630"/>
      <c r="DS38" s="630"/>
      <c r="DT38" s="630"/>
      <c r="DU38" s="630"/>
      <c r="DV38" s="631"/>
      <c r="DW38" s="632">
        <v>5.6</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9" t="s">
        <v>129</v>
      </c>
      <c r="BA39" s="630"/>
      <c r="BB39" s="630"/>
      <c r="BC39" s="630"/>
      <c r="BD39" s="618"/>
      <c r="BE39" s="618"/>
      <c r="BF39" s="663"/>
      <c r="BG39" s="668" t="s">
        <v>341</v>
      </c>
      <c r="BH39" s="669"/>
      <c r="BI39" s="669"/>
      <c r="BJ39" s="669"/>
      <c r="BK39" s="669"/>
      <c r="BL39" s="235"/>
      <c r="BM39" s="664" t="s">
        <v>342</v>
      </c>
      <c r="BN39" s="664"/>
      <c r="BO39" s="664"/>
      <c r="BP39" s="664"/>
      <c r="BQ39" s="664"/>
      <c r="BR39" s="664"/>
      <c r="BS39" s="664"/>
      <c r="BT39" s="664"/>
      <c r="BU39" s="665"/>
      <c r="BV39" s="629">
        <v>118</v>
      </c>
      <c r="BW39" s="630"/>
      <c r="BX39" s="630"/>
      <c r="BY39" s="630"/>
      <c r="BZ39" s="630"/>
      <c r="CA39" s="630"/>
      <c r="CB39" s="666"/>
      <c r="CD39" s="667" t="s">
        <v>343</v>
      </c>
      <c r="CE39" s="664"/>
      <c r="CF39" s="664"/>
      <c r="CG39" s="664"/>
      <c r="CH39" s="664"/>
      <c r="CI39" s="664"/>
      <c r="CJ39" s="664"/>
      <c r="CK39" s="664"/>
      <c r="CL39" s="664"/>
      <c r="CM39" s="664"/>
      <c r="CN39" s="664"/>
      <c r="CO39" s="664"/>
      <c r="CP39" s="664"/>
      <c r="CQ39" s="665"/>
      <c r="CR39" s="629">
        <v>234701</v>
      </c>
      <c r="CS39" s="618"/>
      <c r="CT39" s="618"/>
      <c r="CU39" s="618"/>
      <c r="CV39" s="618"/>
      <c r="CW39" s="618"/>
      <c r="CX39" s="618"/>
      <c r="CY39" s="619"/>
      <c r="CZ39" s="632">
        <v>3.8</v>
      </c>
      <c r="DA39" s="657"/>
      <c r="DB39" s="657"/>
      <c r="DC39" s="658"/>
      <c r="DD39" s="617">
        <v>228643</v>
      </c>
      <c r="DE39" s="618"/>
      <c r="DF39" s="618"/>
      <c r="DG39" s="618"/>
      <c r="DH39" s="618"/>
      <c r="DI39" s="618"/>
      <c r="DJ39" s="618"/>
      <c r="DK39" s="619"/>
      <c r="DL39" s="617" t="s">
        <v>233</v>
      </c>
      <c r="DM39" s="618"/>
      <c r="DN39" s="618"/>
      <c r="DO39" s="618"/>
      <c r="DP39" s="618"/>
      <c r="DQ39" s="618"/>
      <c r="DR39" s="618"/>
      <c r="DS39" s="618"/>
      <c r="DT39" s="618"/>
      <c r="DU39" s="618"/>
      <c r="DV39" s="619"/>
      <c r="DW39" s="632" t="s">
        <v>233</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9">
        <v>59368</v>
      </c>
      <c r="BA40" s="630"/>
      <c r="BB40" s="630"/>
      <c r="BC40" s="630"/>
      <c r="BD40" s="618"/>
      <c r="BE40" s="618"/>
      <c r="BF40" s="663"/>
      <c r="BG40" s="668"/>
      <c r="BH40" s="669"/>
      <c r="BI40" s="669"/>
      <c r="BJ40" s="669"/>
      <c r="BK40" s="669"/>
      <c r="BL40" s="235"/>
      <c r="BM40" s="664" t="s">
        <v>345</v>
      </c>
      <c r="BN40" s="664"/>
      <c r="BO40" s="664"/>
      <c r="BP40" s="664"/>
      <c r="BQ40" s="664"/>
      <c r="BR40" s="664"/>
      <c r="BS40" s="664"/>
      <c r="BT40" s="664"/>
      <c r="BU40" s="665"/>
      <c r="BV40" s="629" t="s">
        <v>233</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64920</v>
      </c>
      <c r="CS40" s="630"/>
      <c r="CT40" s="630"/>
      <c r="CU40" s="630"/>
      <c r="CV40" s="630"/>
      <c r="CW40" s="630"/>
      <c r="CX40" s="630"/>
      <c r="CY40" s="631"/>
      <c r="CZ40" s="632">
        <v>1.1000000000000001</v>
      </c>
      <c r="DA40" s="657"/>
      <c r="DB40" s="657"/>
      <c r="DC40" s="658"/>
      <c r="DD40" s="617">
        <v>1920</v>
      </c>
      <c r="DE40" s="630"/>
      <c r="DF40" s="630"/>
      <c r="DG40" s="630"/>
      <c r="DH40" s="630"/>
      <c r="DI40" s="630"/>
      <c r="DJ40" s="630"/>
      <c r="DK40" s="631"/>
      <c r="DL40" s="617" t="s">
        <v>233</v>
      </c>
      <c r="DM40" s="630"/>
      <c r="DN40" s="630"/>
      <c r="DO40" s="630"/>
      <c r="DP40" s="630"/>
      <c r="DQ40" s="630"/>
      <c r="DR40" s="630"/>
      <c r="DS40" s="630"/>
      <c r="DT40" s="630"/>
      <c r="DU40" s="630"/>
      <c r="DV40" s="631"/>
      <c r="DW40" s="632" t="s">
        <v>233</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200620</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t="s">
        <v>129</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233</v>
      </c>
      <c r="CS41" s="618"/>
      <c r="CT41" s="618"/>
      <c r="CU41" s="618"/>
      <c r="CV41" s="618"/>
      <c r="CW41" s="618"/>
      <c r="CX41" s="618"/>
      <c r="CY41" s="619"/>
      <c r="CZ41" s="632" t="s">
        <v>144</v>
      </c>
      <c r="DA41" s="657"/>
      <c r="DB41" s="657"/>
      <c r="DC41" s="658"/>
      <c r="DD41" s="617" t="s">
        <v>233</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1236246</v>
      </c>
      <c r="CS42" s="630"/>
      <c r="CT42" s="630"/>
      <c r="CU42" s="630"/>
      <c r="CV42" s="630"/>
      <c r="CW42" s="630"/>
      <c r="CX42" s="630"/>
      <c r="CY42" s="631"/>
      <c r="CZ42" s="632">
        <v>20.100000000000001</v>
      </c>
      <c r="DA42" s="633"/>
      <c r="DB42" s="633"/>
      <c r="DC42" s="634"/>
      <c r="DD42" s="617">
        <v>165032</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v>16299</v>
      </c>
      <c r="CS43" s="618"/>
      <c r="CT43" s="618"/>
      <c r="CU43" s="618"/>
      <c r="CV43" s="618"/>
      <c r="CW43" s="618"/>
      <c r="CX43" s="618"/>
      <c r="CY43" s="619"/>
      <c r="CZ43" s="632">
        <v>0.3</v>
      </c>
      <c r="DA43" s="657"/>
      <c r="DB43" s="657"/>
      <c r="DC43" s="658"/>
      <c r="DD43" s="617">
        <v>16299</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354</v>
      </c>
      <c r="CD44" s="651" t="s">
        <v>305</v>
      </c>
      <c r="CE44" s="652"/>
      <c r="CF44" s="626" t="s">
        <v>355</v>
      </c>
      <c r="CG44" s="627"/>
      <c r="CH44" s="627"/>
      <c r="CI44" s="627"/>
      <c r="CJ44" s="627"/>
      <c r="CK44" s="627"/>
      <c r="CL44" s="627"/>
      <c r="CM44" s="627"/>
      <c r="CN44" s="627"/>
      <c r="CO44" s="627"/>
      <c r="CP44" s="627"/>
      <c r="CQ44" s="628"/>
      <c r="CR44" s="629">
        <v>1232835</v>
      </c>
      <c r="CS44" s="630"/>
      <c r="CT44" s="630"/>
      <c r="CU44" s="630"/>
      <c r="CV44" s="630"/>
      <c r="CW44" s="630"/>
      <c r="CX44" s="630"/>
      <c r="CY44" s="631"/>
      <c r="CZ44" s="632">
        <v>20</v>
      </c>
      <c r="DA44" s="633"/>
      <c r="DB44" s="633"/>
      <c r="DC44" s="634"/>
      <c r="DD44" s="617">
        <v>161621</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356</v>
      </c>
      <c r="CG45" s="627"/>
      <c r="CH45" s="627"/>
      <c r="CI45" s="627"/>
      <c r="CJ45" s="627"/>
      <c r="CK45" s="627"/>
      <c r="CL45" s="627"/>
      <c r="CM45" s="627"/>
      <c r="CN45" s="627"/>
      <c r="CO45" s="627"/>
      <c r="CP45" s="627"/>
      <c r="CQ45" s="628"/>
      <c r="CR45" s="629">
        <v>474870</v>
      </c>
      <c r="CS45" s="618"/>
      <c r="CT45" s="618"/>
      <c r="CU45" s="618"/>
      <c r="CV45" s="618"/>
      <c r="CW45" s="618"/>
      <c r="CX45" s="618"/>
      <c r="CY45" s="619"/>
      <c r="CZ45" s="632">
        <v>7.7</v>
      </c>
      <c r="DA45" s="657"/>
      <c r="DB45" s="657"/>
      <c r="DC45" s="658"/>
      <c r="DD45" s="617">
        <v>5131</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357</v>
      </c>
      <c r="CG46" s="627"/>
      <c r="CH46" s="627"/>
      <c r="CI46" s="627"/>
      <c r="CJ46" s="627"/>
      <c r="CK46" s="627"/>
      <c r="CL46" s="627"/>
      <c r="CM46" s="627"/>
      <c r="CN46" s="627"/>
      <c r="CO46" s="627"/>
      <c r="CP46" s="627"/>
      <c r="CQ46" s="628"/>
      <c r="CR46" s="629">
        <v>606378</v>
      </c>
      <c r="CS46" s="630"/>
      <c r="CT46" s="630"/>
      <c r="CU46" s="630"/>
      <c r="CV46" s="630"/>
      <c r="CW46" s="630"/>
      <c r="CX46" s="630"/>
      <c r="CY46" s="631"/>
      <c r="CZ46" s="632">
        <v>9.9</v>
      </c>
      <c r="DA46" s="633"/>
      <c r="DB46" s="633"/>
      <c r="DC46" s="634"/>
      <c r="DD46" s="617">
        <v>146134</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358</v>
      </c>
      <c r="CG47" s="627"/>
      <c r="CH47" s="627"/>
      <c r="CI47" s="627"/>
      <c r="CJ47" s="627"/>
      <c r="CK47" s="627"/>
      <c r="CL47" s="627"/>
      <c r="CM47" s="627"/>
      <c r="CN47" s="627"/>
      <c r="CO47" s="627"/>
      <c r="CP47" s="627"/>
      <c r="CQ47" s="628"/>
      <c r="CR47" s="629">
        <v>3411</v>
      </c>
      <c r="CS47" s="618"/>
      <c r="CT47" s="618"/>
      <c r="CU47" s="618"/>
      <c r="CV47" s="618"/>
      <c r="CW47" s="618"/>
      <c r="CX47" s="618"/>
      <c r="CY47" s="619"/>
      <c r="CZ47" s="632">
        <v>0.1</v>
      </c>
      <c r="DA47" s="657"/>
      <c r="DB47" s="657"/>
      <c r="DC47" s="658"/>
      <c r="DD47" s="617">
        <v>3411</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359</v>
      </c>
      <c r="CG48" s="627"/>
      <c r="CH48" s="627"/>
      <c r="CI48" s="627"/>
      <c r="CJ48" s="627"/>
      <c r="CK48" s="627"/>
      <c r="CL48" s="627"/>
      <c r="CM48" s="627"/>
      <c r="CN48" s="627"/>
      <c r="CO48" s="627"/>
      <c r="CP48" s="627"/>
      <c r="CQ48" s="628"/>
      <c r="CR48" s="629" t="s">
        <v>129</v>
      </c>
      <c r="CS48" s="630"/>
      <c r="CT48" s="630"/>
      <c r="CU48" s="630"/>
      <c r="CV48" s="630"/>
      <c r="CW48" s="630"/>
      <c r="CX48" s="630"/>
      <c r="CY48" s="631"/>
      <c r="CZ48" s="632" t="s">
        <v>233</v>
      </c>
      <c r="DA48" s="633"/>
      <c r="DB48" s="633"/>
      <c r="DC48" s="634"/>
      <c r="DD48" s="617" t="s">
        <v>233</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360</v>
      </c>
      <c r="CE49" s="636"/>
      <c r="CF49" s="636"/>
      <c r="CG49" s="636"/>
      <c r="CH49" s="636"/>
      <c r="CI49" s="636"/>
      <c r="CJ49" s="636"/>
      <c r="CK49" s="636"/>
      <c r="CL49" s="636"/>
      <c r="CM49" s="636"/>
      <c r="CN49" s="636"/>
      <c r="CO49" s="636"/>
      <c r="CP49" s="636"/>
      <c r="CQ49" s="637"/>
      <c r="CR49" s="638">
        <v>6148853</v>
      </c>
      <c r="CS49" s="639"/>
      <c r="CT49" s="639"/>
      <c r="CU49" s="639"/>
      <c r="CV49" s="639"/>
      <c r="CW49" s="639"/>
      <c r="CX49" s="639"/>
      <c r="CY49" s="640"/>
      <c r="CZ49" s="641">
        <v>100</v>
      </c>
      <c r="DA49" s="642"/>
      <c r="DB49" s="642"/>
      <c r="DC49" s="643"/>
      <c r="DD49" s="644">
        <v>3938817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JiLTr2QY/9Q+BI0gIqVloUQx2WXFQv1rh3iWpHUiz+lkJmyS9pn4BR7Pb1aIiJyFpBnh12SFIv89sIhYvvhLwA==" saltValue="jzTkTiZl84RttSh3+bQ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6478</v>
      </c>
      <c r="R7" s="1156"/>
      <c r="S7" s="1156"/>
      <c r="T7" s="1156"/>
      <c r="U7" s="1156"/>
      <c r="V7" s="1156">
        <v>6081</v>
      </c>
      <c r="W7" s="1156"/>
      <c r="X7" s="1156"/>
      <c r="Y7" s="1156"/>
      <c r="Z7" s="1156"/>
      <c r="AA7" s="1156">
        <v>397</v>
      </c>
      <c r="AB7" s="1156"/>
      <c r="AC7" s="1156"/>
      <c r="AD7" s="1156"/>
      <c r="AE7" s="1157"/>
      <c r="AF7" s="1158">
        <v>376</v>
      </c>
      <c r="AG7" s="1159"/>
      <c r="AH7" s="1159"/>
      <c r="AI7" s="1159"/>
      <c r="AJ7" s="1160"/>
      <c r="AK7" s="1142">
        <v>221</v>
      </c>
      <c r="AL7" s="1143"/>
      <c r="AM7" s="1143"/>
      <c r="AN7" s="1143"/>
      <c r="AO7" s="1143"/>
      <c r="AP7" s="1143">
        <v>8518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t="s">
        <v>575</v>
      </c>
      <c r="BS7" s="1146" t="s">
        <v>576</v>
      </c>
      <c r="BT7" s="1147"/>
      <c r="BU7" s="1147"/>
      <c r="BV7" s="1147"/>
      <c r="BW7" s="1147"/>
      <c r="BX7" s="1147"/>
      <c r="BY7" s="1147"/>
      <c r="BZ7" s="1147"/>
      <c r="CA7" s="1147"/>
      <c r="CB7" s="1147"/>
      <c r="CC7" s="1147"/>
      <c r="CD7" s="1147"/>
      <c r="CE7" s="1147"/>
      <c r="CF7" s="1147"/>
      <c r="CG7" s="1148"/>
      <c r="CH7" s="1139">
        <v>0</v>
      </c>
      <c r="CI7" s="1140"/>
      <c r="CJ7" s="1140"/>
      <c r="CK7" s="1140"/>
      <c r="CL7" s="1141"/>
      <c r="CM7" s="1139">
        <v>72</v>
      </c>
      <c r="CN7" s="1140"/>
      <c r="CO7" s="1140"/>
      <c r="CP7" s="1140"/>
      <c r="CQ7" s="1141"/>
      <c r="CR7" s="1139">
        <v>5</v>
      </c>
      <c r="CS7" s="1140"/>
      <c r="CT7" s="1140"/>
      <c r="CU7" s="1140"/>
      <c r="CV7" s="1141"/>
      <c r="CW7" s="1139" t="s">
        <v>590</v>
      </c>
      <c r="CX7" s="1140"/>
      <c r="CY7" s="1140"/>
      <c r="CZ7" s="1140"/>
      <c r="DA7" s="1141"/>
      <c r="DB7" s="1139" t="s">
        <v>590</v>
      </c>
      <c r="DC7" s="1140"/>
      <c r="DD7" s="1140"/>
      <c r="DE7" s="1140"/>
      <c r="DF7" s="1141"/>
      <c r="DG7" s="1139" t="s">
        <v>590</v>
      </c>
      <c r="DH7" s="1140"/>
      <c r="DI7" s="1140"/>
      <c r="DJ7" s="1140"/>
      <c r="DK7" s="1141"/>
      <c r="DL7" s="1139" t="s">
        <v>590</v>
      </c>
      <c r="DM7" s="1140"/>
      <c r="DN7" s="1140"/>
      <c r="DO7" s="1140"/>
      <c r="DP7" s="1141"/>
      <c r="DQ7" s="1139" t="s">
        <v>591</v>
      </c>
      <c r="DR7" s="1140"/>
      <c r="DS7" s="1140"/>
      <c r="DT7" s="1140"/>
      <c r="DU7" s="1141"/>
      <c r="DV7" s="1166"/>
      <c r="DW7" s="1167"/>
      <c r="DX7" s="1167"/>
      <c r="DY7" s="1167"/>
      <c r="DZ7" s="1168"/>
      <c r="EA7" s="254"/>
    </row>
    <row r="8" spans="1:131" s="255" customFormat="1" ht="26.25" customHeight="1" x14ac:dyDescent="0.15">
      <c r="A8" s="261">
        <v>2</v>
      </c>
      <c r="B8" s="1082" t="s">
        <v>384</v>
      </c>
      <c r="C8" s="1083"/>
      <c r="D8" s="1083"/>
      <c r="E8" s="1083"/>
      <c r="F8" s="1083"/>
      <c r="G8" s="1083"/>
      <c r="H8" s="1083"/>
      <c r="I8" s="1083"/>
      <c r="J8" s="1083"/>
      <c r="K8" s="1083"/>
      <c r="L8" s="1083"/>
      <c r="M8" s="1083"/>
      <c r="N8" s="1083"/>
      <c r="O8" s="1083"/>
      <c r="P8" s="1084"/>
      <c r="Q8" s="1094">
        <v>3</v>
      </c>
      <c r="R8" s="1095"/>
      <c r="S8" s="1095"/>
      <c r="T8" s="1095"/>
      <c r="U8" s="1095"/>
      <c r="V8" s="1095">
        <v>3</v>
      </c>
      <c r="W8" s="1095"/>
      <c r="X8" s="1095"/>
      <c r="Y8" s="1095"/>
      <c r="Z8" s="1095"/>
      <c r="AA8" s="1095">
        <v>0</v>
      </c>
      <c r="AB8" s="1095"/>
      <c r="AC8" s="1095"/>
      <c r="AD8" s="1095"/>
      <c r="AE8" s="1096"/>
      <c r="AF8" s="1088">
        <v>0</v>
      </c>
      <c r="AG8" s="1089"/>
      <c r="AH8" s="1089"/>
      <c r="AI8" s="1089"/>
      <c r="AJ8" s="1090"/>
      <c r="AK8" s="1137" t="s">
        <v>581</v>
      </c>
      <c r="AL8" s="1138"/>
      <c r="AM8" s="1138"/>
      <c r="AN8" s="1138"/>
      <c r="AO8" s="1138"/>
      <c r="AP8" s="1138" t="s">
        <v>581</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t="s">
        <v>385</v>
      </c>
      <c r="C9" s="1083"/>
      <c r="D9" s="1083"/>
      <c r="E9" s="1083"/>
      <c r="F9" s="1083"/>
      <c r="G9" s="1083"/>
      <c r="H9" s="1083"/>
      <c r="I9" s="1083"/>
      <c r="J9" s="1083"/>
      <c r="K9" s="1083"/>
      <c r="L9" s="1083"/>
      <c r="M9" s="1083"/>
      <c r="N9" s="1083"/>
      <c r="O9" s="1083"/>
      <c r="P9" s="1084"/>
      <c r="Q9" s="1094">
        <v>2</v>
      </c>
      <c r="R9" s="1095"/>
      <c r="S9" s="1095"/>
      <c r="T9" s="1095"/>
      <c r="U9" s="1095"/>
      <c r="V9" s="1095">
        <v>1</v>
      </c>
      <c r="W9" s="1095"/>
      <c r="X9" s="1095"/>
      <c r="Y9" s="1095"/>
      <c r="Z9" s="1095"/>
      <c r="AA9" s="1095">
        <v>1</v>
      </c>
      <c r="AB9" s="1095"/>
      <c r="AC9" s="1095"/>
      <c r="AD9" s="1095"/>
      <c r="AE9" s="1096"/>
      <c r="AF9" s="1088">
        <v>1</v>
      </c>
      <c r="AG9" s="1089"/>
      <c r="AH9" s="1089"/>
      <c r="AI9" s="1089"/>
      <c r="AJ9" s="1090"/>
      <c r="AK9" s="1137" t="s">
        <v>581</v>
      </c>
      <c r="AL9" s="1138"/>
      <c r="AM9" s="1138"/>
      <c r="AN9" s="1138"/>
      <c r="AO9" s="1138"/>
      <c r="AP9" s="1138" t="s">
        <v>581</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t="s">
        <v>386</v>
      </c>
      <c r="C10" s="1083"/>
      <c r="D10" s="1083"/>
      <c r="E10" s="1083"/>
      <c r="F10" s="1083"/>
      <c r="G10" s="1083"/>
      <c r="H10" s="1083"/>
      <c r="I10" s="1083"/>
      <c r="J10" s="1083"/>
      <c r="K10" s="1083"/>
      <c r="L10" s="1083"/>
      <c r="M10" s="1083"/>
      <c r="N10" s="1083"/>
      <c r="O10" s="1083"/>
      <c r="P10" s="1084"/>
      <c r="Q10" s="1094">
        <v>50</v>
      </c>
      <c r="R10" s="1095"/>
      <c r="S10" s="1095"/>
      <c r="T10" s="1095"/>
      <c r="U10" s="1095"/>
      <c r="V10" s="1095">
        <v>49</v>
      </c>
      <c r="W10" s="1095"/>
      <c r="X10" s="1095"/>
      <c r="Y10" s="1095"/>
      <c r="Z10" s="1095"/>
      <c r="AA10" s="1095">
        <v>1</v>
      </c>
      <c r="AB10" s="1095"/>
      <c r="AC10" s="1095"/>
      <c r="AD10" s="1095"/>
      <c r="AE10" s="1096"/>
      <c r="AF10" s="1088">
        <v>1</v>
      </c>
      <c r="AG10" s="1089"/>
      <c r="AH10" s="1089"/>
      <c r="AI10" s="1089"/>
      <c r="AJ10" s="1090"/>
      <c r="AK10" s="1137">
        <v>4</v>
      </c>
      <c r="AL10" s="1138"/>
      <c r="AM10" s="1138"/>
      <c r="AN10" s="1138"/>
      <c r="AO10" s="1138"/>
      <c r="AP10" s="1138" t="s">
        <v>581</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t="s">
        <v>387</v>
      </c>
      <c r="C11" s="1083"/>
      <c r="D11" s="1083"/>
      <c r="E11" s="1083"/>
      <c r="F11" s="1083"/>
      <c r="G11" s="1083"/>
      <c r="H11" s="1083"/>
      <c r="I11" s="1083"/>
      <c r="J11" s="1083"/>
      <c r="K11" s="1083"/>
      <c r="L11" s="1083"/>
      <c r="M11" s="1083"/>
      <c r="N11" s="1083"/>
      <c r="O11" s="1083"/>
      <c r="P11" s="1084"/>
      <c r="Q11" s="1094">
        <v>16</v>
      </c>
      <c r="R11" s="1095"/>
      <c r="S11" s="1095"/>
      <c r="T11" s="1095"/>
      <c r="U11" s="1095"/>
      <c r="V11" s="1095">
        <v>15</v>
      </c>
      <c r="W11" s="1095"/>
      <c r="X11" s="1095"/>
      <c r="Y11" s="1095"/>
      <c r="Z11" s="1095"/>
      <c r="AA11" s="1095">
        <v>1</v>
      </c>
      <c r="AB11" s="1095"/>
      <c r="AC11" s="1095"/>
      <c r="AD11" s="1095"/>
      <c r="AE11" s="1096"/>
      <c r="AF11" s="1088">
        <v>1</v>
      </c>
      <c r="AG11" s="1089"/>
      <c r="AH11" s="1089"/>
      <c r="AI11" s="1089"/>
      <c r="AJ11" s="1090"/>
      <c r="AK11" s="1137" t="s">
        <v>581</v>
      </c>
      <c r="AL11" s="1138"/>
      <c r="AM11" s="1138"/>
      <c r="AN11" s="1138"/>
      <c r="AO11" s="1138"/>
      <c r="AP11" s="1138" t="s">
        <v>581</v>
      </c>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388</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6549</v>
      </c>
      <c r="R23" s="1120"/>
      <c r="S23" s="1120"/>
      <c r="T23" s="1120"/>
      <c r="U23" s="1120"/>
      <c r="V23" s="1120">
        <v>6149</v>
      </c>
      <c r="W23" s="1120"/>
      <c r="X23" s="1120"/>
      <c r="Y23" s="1120"/>
      <c r="Z23" s="1120"/>
      <c r="AA23" s="1120">
        <v>400</v>
      </c>
      <c r="AB23" s="1120"/>
      <c r="AC23" s="1120"/>
      <c r="AD23" s="1120"/>
      <c r="AE23" s="1121"/>
      <c r="AF23" s="1122">
        <v>380</v>
      </c>
      <c r="AG23" s="1120"/>
      <c r="AH23" s="1120"/>
      <c r="AI23" s="1120"/>
      <c r="AJ23" s="1123"/>
      <c r="AK23" s="1124"/>
      <c r="AL23" s="1125"/>
      <c r="AM23" s="1125"/>
      <c r="AN23" s="1125"/>
      <c r="AO23" s="1125"/>
      <c r="AP23" s="1120">
        <v>8518</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256</v>
      </c>
      <c r="R28" s="1105"/>
      <c r="S28" s="1105"/>
      <c r="T28" s="1105"/>
      <c r="U28" s="1105"/>
      <c r="V28" s="1105">
        <v>247</v>
      </c>
      <c r="W28" s="1105"/>
      <c r="X28" s="1105"/>
      <c r="Y28" s="1105"/>
      <c r="Z28" s="1105"/>
      <c r="AA28" s="1105">
        <v>9</v>
      </c>
      <c r="AB28" s="1105"/>
      <c r="AC28" s="1105"/>
      <c r="AD28" s="1105"/>
      <c r="AE28" s="1106"/>
      <c r="AF28" s="1107">
        <v>9</v>
      </c>
      <c r="AG28" s="1105"/>
      <c r="AH28" s="1105"/>
      <c r="AI28" s="1105"/>
      <c r="AJ28" s="1108"/>
      <c r="AK28" s="1109">
        <v>59</v>
      </c>
      <c r="AL28" s="1097"/>
      <c r="AM28" s="1097"/>
      <c r="AN28" s="1097"/>
      <c r="AO28" s="1097"/>
      <c r="AP28" s="1097" t="s">
        <v>581</v>
      </c>
      <c r="AQ28" s="1097"/>
      <c r="AR28" s="1097"/>
      <c r="AS28" s="1097"/>
      <c r="AT28" s="1097"/>
      <c r="AU28" s="1097" t="s">
        <v>581</v>
      </c>
      <c r="AV28" s="1097"/>
      <c r="AW28" s="1097"/>
      <c r="AX28" s="1097"/>
      <c r="AY28" s="1097"/>
      <c r="AZ28" s="1098" t="s">
        <v>581</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403</v>
      </c>
      <c r="C29" s="1083"/>
      <c r="D29" s="1083"/>
      <c r="E29" s="1083"/>
      <c r="F29" s="1083"/>
      <c r="G29" s="1083"/>
      <c r="H29" s="1083"/>
      <c r="I29" s="1083"/>
      <c r="J29" s="1083"/>
      <c r="K29" s="1083"/>
      <c r="L29" s="1083"/>
      <c r="M29" s="1083"/>
      <c r="N29" s="1083"/>
      <c r="O29" s="1083"/>
      <c r="P29" s="1084"/>
      <c r="Q29" s="1094">
        <v>80</v>
      </c>
      <c r="R29" s="1095"/>
      <c r="S29" s="1095"/>
      <c r="T29" s="1095"/>
      <c r="U29" s="1095"/>
      <c r="V29" s="1095">
        <v>80</v>
      </c>
      <c r="W29" s="1095"/>
      <c r="X29" s="1095"/>
      <c r="Y29" s="1095"/>
      <c r="Z29" s="1095"/>
      <c r="AA29" s="1095">
        <v>0</v>
      </c>
      <c r="AB29" s="1095"/>
      <c r="AC29" s="1095"/>
      <c r="AD29" s="1095"/>
      <c r="AE29" s="1096"/>
      <c r="AF29" s="1088">
        <v>0</v>
      </c>
      <c r="AG29" s="1089"/>
      <c r="AH29" s="1089"/>
      <c r="AI29" s="1089"/>
      <c r="AJ29" s="1090"/>
      <c r="AK29" s="1031">
        <v>28</v>
      </c>
      <c r="AL29" s="1022"/>
      <c r="AM29" s="1022"/>
      <c r="AN29" s="1022"/>
      <c r="AO29" s="1022"/>
      <c r="AP29" s="1022" t="s">
        <v>581</v>
      </c>
      <c r="AQ29" s="1022"/>
      <c r="AR29" s="1022"/>
      <c r="AS29" s="1022"/>
      <c r="AT29" s="1022"/>
      <c r="AU29" s="1022" t="s">
        <v>581</v>
      </c>
      <c r="AV29" s="1022"/>
      <c r="AW29" s="1022"/>
      <c r="AX29" s="1022"/>
      <c r="AY29" s="1022"/>
      <c r="AZ29" s="1093" t="s">
        <v>581</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404</v>
      </c>
      <c r="C30" s="1083"/>
      <c r="D30" s="1083"/>
      <c r="E30" s="1083"/>
      <c r="F30" s="1083"/>
      <c r="G30" s="1083"/>
      <c r="H30" s="1083"/>
      <c r="I30" s="1083"/>
      <c r="J30" s="1083"/>
      <c r="K30" s="1083"/>
      <c r="L30" s="1083"/>
      <c r="M30" s="1083"/>
      <c r="N30" s="1083"/>
      <c r="O30" s="1083"/>
      <c r="P30" s="1084"/>
      <c r="Q30" s="1094">
        <v>62</v>
      </c>
      <c r="R30" s="1095"/>
      <c r="S30" s="1095"/>
      <c r="T30" s="1095"/>
      <c r="U30" s="1095"/>
      <c r="V30" s="1095">
        <v>58</v>
      </c>
      <c r="W30" s="1095"/>
      <c r="X30" s="1095"/>
      <c r="Y30" s="1095"/>
      <c r="Z30" s="1095"/>
      <c r="AA30" s="1095">
        <v>4</v>
      </c>
      <c r="AB30" s="1095"/>
      <c r="AC30" s="1095"/>
      <c r="AD30" s="1095"/>
      <c r="AE30" s="1096"/>
      <c r="AF30" s="1088">
        <v>4</v>
      </c>
      <c r="AG30" s="1089"/>
      <c r="AH30" s="1089"/>
      <c r="AI30" s="1089"/>
      <c r="AJ30" s="1090"/>
      <c r="AK30" s="1031">
        <v>4</v>
      </c>
      <c r="AL30" s="1022"/>
      <c r="AM30" s="1022"/>
      <c r="AN30" s="1022"/>
      <c r="AO30" s="1022"/>
      <c r="AP30" s="1022" t="s">
        <v>589</v>
      </c>
      <c r="AQ30" s="1022"/>
      <c r="AR30" s="1022"/>
      <c r="AS30" s="1022"/>
      <c r="AT30" s="1022"/>
      <c r="AU30" s="1022" t="s">
        <v>581</v>
      </c>
      <c r="AV30" s="1022"/>
      <c r="AW30" s="1022"/>
      <c r="AX30" s="1022"/>
      <c r="AY30" s="1022"/>
      <c r="AZ30" s="1093" t="s">
        <v>581</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405</v>
      </c>
      <c r="C31" s="1083"/>
      <c r="D31" s="1083"/>
      <c r="E31" s="1083"/>
      <c r="F31" s="1083"/>
      <c r="G31" s="1083"/>
      <c r="H31" s="1083"/>
      <c r="I31" s="1083"/>
      <c r="J31" s="1083"/>
      <c r="K31" s="1083"/>
      <c r="L31" s="1083"/>
      <c r="M31" s="1083"/>
      <c r="N31" s="1083"/>
      <c r="O31" s="1083"/>
      <c r="P31" s="1084"/>
      <c r="Q31" s="1094">
        <v>211</v>
      </c>
      <c r="R31" s="1095"/>
      <c r="S31" s="1095"/>
      <c r="T31" s="1095"/>
      <c r="U31" s="1095"/>
      <c r="V31" s="1095">
        <v>207</v>
      </c>
      <c r="W31" s="1095"/>
      <c r="X31" s="1095"/>
      <c r="Y31" s="1095"/>
      <c r="Z31" s="1095"/>
      <c r="AA31" s="1095">
        <v>4</v>
      </c>
      <c r="AB31" s="1095"/>
      <c r="AC31" s="1095"/>
      <c r="AD31" s="1095"/>
      <c r="AE31" s="1096"/>
      <c r="AF31" s="1088">
        <v>4</v>
      </c>
      <c r="AG31" s="1089"/>
      <c r="AH31" s="1089"/>
      <c r="AI31" s="1089"/>
      <c r="AJ31" s="1090"/>
      <c r="AK31" s="1031">
        <v>47</v>
      </c>
      <c r="AL31" s="1022"/>
      <c r="AM31" s="1022"/>
      <c r="AN31" s="1022"/>
      <c r="AO31" s="1022"/>
      <c r="AP31" s="1022">
        <v>454</v>
      </c>
      <c r="AQ31" s="1022"/>
      <c r="AR31" s="1022"/>
      <c r="AS31" s="1022"/>
      <c r="AT31" s="1022"/>
      <c r="AU31" s="1022">
        <v>175</v>
      </c>
      <c r="AV31" s="1022"/>
      <c r="AW31" s="1022"/>
      <c r="AX31" s="1022"/>
      <c r="AY31" s="1022"/>
      <c r="AZ31" s="1093" t="s">
        <v>581</v>
      </c>
      <c r="BA31" s="1093"/>
      <c r="BB31" s="1093"/>
      <c r="BC31" s="1093"/>
      <c r="BD31" s="1093"/>
      <c r="BE31" s="1077" t="s">
        <v>406</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407</v>
      </c>
      <c r="C32" s="1083"/>
      <c r="D32" s="1083"/>
      <c r="E32" s="1083"/>
      <c r="F32" s="1083"/>
      <c r="G32" s="1083"/>
      <c r="H32" s="1083"/>
      <c r="I32" s="1083"/>
      <c r="J32" s="1083"/>
      <c r="K32" s="1083"/>
      <c r="L32" s="1083"/>
      <c r="M32" s="1083"/>
      <c r="N32" s="1083"/>
      <c r="O32" s="1083"/>
      <c r="P32" s="1084"/>
      <c r="Q32" s="1094">
        <v>274</v>
      </c>
      <c r="R32" s="1095"/>
      <c r="S32" s="1095"/>
      <c r="T32" s="1095"/>
      <c r="U32" s="1095"/>
      <c r="V32" s="1095">
        <v>270</v>
      </c>
      <c r="W32" s="1095"/>
      <c r="X32" s="1095"/>
      <c r="Y32" s="1095"/>
      <c r="Z32" s="1095"/>
      <c r="AA32" s="1095">
        <v>4</v>
      </c>
      <c r="AB32" s="1095"/>
      <c r="AC32" s="1095"/>
      <c r="AD32" s="1095"/>
      <c r="AE32" s="1096"/>
      <c r="AF32" s="1088">
        <v>4</v>
      </c>
      <c r="AG32" s="1089"/>
      <c r="AH32" s="1089"/>
      <c r="AI32" s="1089"/>
      <c r="AJ32" s="1090"/>
      <c r="AK32" s="1031">
        <v>138</v>
      </c>
      <c r="AL32" s="1022"/>
      <c r="AM32" s="1022"/>
      <c r="AN32" s="1022"/>
      <c r="AO32" s="1022"/>
      <c r="AP32" s="1022">
        <v>774</v>
      </c>
      <c r="AQ32" s="1022"/>
      <c r="AR32" s="1022"/>
      <c r="AS32" s="1022"/>
      <c r="AT32" s="1022"/>
      <c r="AU32" s="1022">
        <v>686</v>
      </c>
      <c r="AV32" s="1022"/>
      <c r="AW32" s="1022"/>
      <c r="AX32" s="1022"/>
      <c r="AY32" s="1022"/>
      <c r="AZ32" s="1093" t="s">
        <v>581</v>
      </c>
      <c r="BA32" s="1093"/>
      <c r="BB32" s="1093"/>
      <c r="BC32" s="1093"/>
      <c r="BD32" s="1093"/>
      <c r="BE32" s="1077" t="s">
        <v>408</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409</v>
      </c>
      <c r="C33" s="1083"/>
      <c r="D33" s="1083"/>
      <c r="E33" s="1083"/>
      <c r="F33" s="1083"/>
      <c r="G33" s="1083"/>
      <c r="H33" s="1083"/>
      <c r="I33" s="1083"/>
      <c r="J33" s="1083"/>
      <c r="K33" s="1083"/>
      <c r="L33" s="1083"/>
      <c r="M33" s="1083"/>
      <c r="N33" s="1083"/>
      <c r="O33" s="1083"/>
      <c r="P33" s="1084"/>
      <c r="Q33" s="1094">
        <v>435</v>
      </c>
      <c r="R33" s="1095"/>
      <c r="S33" s="1095"/>
      <c r="T33" s="1095"/>
      <c r="U33" s="1095"/>
      <c r="V33" s="1095">
        <v>434</v>
      </c>
      <c r="W33" s="1095"/>
      <c r="X33" s="1095"/>
      <c r="Y33" s="1095"/>
      <c r="Z33" s="1095"/>
      <c r="AA33" s="1095">
        <v>1</v>
      </c>
      <c r="AB33" s="1095"/>
      <c r="AC33" s="1095"/>
      <c r="AD33" s="1095"/>
      <c r="AE33" s="1096"/>
      <c r="AF33" s="1088">
        <v>1</v>
      </c>
      <c r="AG33" s="1089"/>
      <c r="AH33" s="1089"/>
      <c r="AI33" s="1089"/>
      <c r="AJ33" s="1090"/>
      <c r="AK33" s="1031">
        <v>185</v>
      </c>
      <c r="AL33" s="1022"/>
      <c r="AM33" s="1022"/>
      <c r="AN33" s="1022"/>
      <c r="AO33" s="1022"/>
      <c r="AP33" s="1022" t="s">
        <v>589</v>
      </c>
      <c r="AQ33" s="1022"/>
      <c r="AR33" s="1022"/>
      <c r="AS33" s="1022"/>
      <c r="AT33" s="1022"/>
      <c r="AU33" s="1022" t="s">
        <v>581</v>
      </c>
      <c r="AV33" s="1022"/>
      <c r="AW33" s="1022"/>
      <c r="AX33" s="1022"/>
      <c r="AY33" s="1022"/>
      <c r="AZ33" s="1093" t="s">
        <v>581</v>
      </c>
      <c r="BA33" s="1093"/>
      <c r="BB33" s="1093"/>
      <c r="BC33" s="1093"/>
      <c r="BD33" s="1093"/>
      <c r="BE33" s="1077" t="s">
        <v>410</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411</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412</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23</v>
      </c>
      <c r="AG63" s="1010"/>
      <c r="AH63" s="1010"/>
      <c r="AI63" s="1010"/>
      <c r="AJ63" s="1075"/>
      <c r="AK63" s="1076"/>
      <c r="AL63" s="1014"/>
      <c r="AM63" s="1014"/>
      <c r="AN63" s="1014"/>
      <c r="AO63" s="1014"/>
      <c r="AP63" s="1010">
        <v>1228</v>
      </c>
      <c r="AQ63" s="1010"/>
      <c r="AR63" s="1010"/>
      <c r="AS63" s="1010"/>
      <c r="AT63" s="1010"/>
      <c r="AU63" s="1010">
        <v>861</v>
      </c>
      <c r="AV63" s="1010"/>
      <c r="AW63" s="1010"/>
      <c r="AX63" s="1010"/>
      <c r="AY63" s="1010"/>
      <c r="AZ63" s="1070"/>
      <c r="BA63" s="1070"/>
      <c r="BB63" s="1070"/>
      <c r="BC63" s="1070"/>
      <c r="BD63" s="1070"/>
      <c r="BE63" s="1011"/>
      <c r="BF63" s="1011"/>
      <c r="BG63" s="1011"/>
      <c r="BH63" s="1011"/>
      <c r="BI63" s="1012"/>
      <c r="BJ63" s="1071" t="s">
        <v>129</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414</v>
      </c>
      <c r="B66" s="1047"/>
      <c r="C66" s="1047"/>
      <c r="D66" s="1047"/>
      <c r="E66" s="1047"/>
      <c r="F66" s="1047"/>
      <c r="G66" s="1047"/>
      <c r="H66" s="1047"/>
      <c r="I66" s="1047"/>
      <c r="J66" s="1047"/>
      <c r="K66" s="1047"/>
      <c r="L66" s="1047"/>
      <c r="M66" s="1047"/>
      <c r="N66" s="1047"/>
      <c r="O66" s="1047"/>
      <c r="P66" s="1048"/>
      <c r="Q66" s="1052" t="s">
        <v>415</v>
      </c>
      <c r="R66" s="1053"/>
      <c r="S66" s="1053"/>
      <c r="T66" s="1053"/>
      <c r="U66" s="1054"/>
      <c r="V66" s="1052" t="s">
        <v>416</v>
      </c>
      <c r="W66" s="1053"/>
      <c r="X66" s="1053"/>
      <c r="Y66" s="1053"/>
      <c r="Z66" s="1054"/>
      <c r="AA66" s="1052" t="s">
        <v>417</v>
      </c>
      <c r="AB66" s="1053"/>
      <c r="AC66" s="1053"/>
      <c r="AD66" s="1053"/>
      <c r="AE66" s="1054"/>
      <c r="AF66" s="1058" t="s">
        <v>418</v>
      </c>
      <c r="AG66" s="1059"/>
      <c r="AH66" s="1059"/>
      <c r="AI66" s="1059"/>
      <c r="AJ66" s="1060"/>
      <c r="AK66" s="1052" t="s">
        <v>398</v>
      </c>
      <c r="AL66" s="1047"/>
      <c r="AM66" s="1047"/>
      <c r="AN66" s="1047"/>
      <c r="AO66" s="1048"/>
      <c r="AP66" s="1052" t="s">
        <v>399</v>
      </c>
      <c r="AQ66" s="1053"/>
      <c r="AR66" s="1053"/>
      <c r="AS66" s="1053"/>
      <c r="AT66" s="1054"/>
      <c r="AU66" s="1052" t="s">
        <v>419</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577</v>
      </c>
      <c r="C68" s="1037"/>
      <c r="D68" s="1037"/>
      <c r="E68" s="1037"/>
      <c r="F68" s="1037"/>
      <c r="G68" s="1037"/>
      <c r="H68" s="1037"/>
      <c r="I68" s="1037"/>
      <c r="J68" s="1037"/>
      <c r="K68" s="1037"/>
      <c r="L68" s="1037"/>
      <c r="M68" s="1037"/>
      <c r="N68" s="1037"/>
      <c r="O68" s="1037"/>
      <c r="P68" s="1038"/>
      <c r="Q68" s="1039">
        <v>96</v>
      </c>
      <c r="R68" s="1033"/>
      <c r="S68" s="1033"/>
      <c r="T68" s="1033"/>
      <c r="U68" s="1033"/>
      <c r="V68" s="1033">
        <v>94</v>
      </c>
      <c r="W68" s="1033"/>
      <c r="X68" s="1033"/>
      <c r="Y68" s="1033"/>
      <c r="Z68" s="1033"/>
      <c r="AA68" s="1033">
        <v>2</v>
      </c>
      <c r="AB68" s="1033"/>
      <c r="AC68" s="1033"/>
      <c r="AD68" s="1033"/>
      <c r="AE68" s="1033"/>
      <c r="AF68" s="1033">
        <v>2</v>
      </c>
      <c r="AG68" s="1033"/>
      <c r="AH68" s="1033"/>
      <c r="AI68" s="1033"/>
      <c r="AJ68" s="1033"/>
      <c r="AK68" s="1033" t="s">
        <v>581</v>
      </c>
      <c r="AL68" s="1033"/>
      <c r="AM68" s="1033"/>
      <c r="AN68" s="1033"/>
      <c r="AO68" s="1033"/>
      <c r="AP68" s="1033" t="s">
        <v>581</v>
      </c>
      <c r="AQ68" s="1033"/>
      <c r="AR68" s="1033"/>
      <c r="AS68" s="1033"/>
      <c r="AT68" s="1033"/>
      <c r="AU68" s="1033" t="s">
        <v>582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578</v>
      </c>
      <c r="C69" s="1026"/>
      <c r="D69" s="1026"/>
      <c r="E69" s="1026"/>
      <c r="F69" s="1026"/>
      <c r="G69" s="1026"/>
      <c r="H69" s="1026"/>
      <c r="I69" s="1026"/>
      <c r="J69" s="1026"/>
      <c r="K69" s="1026"/>
      <c r="L69" s="1026"/>
      <c r="M69" s="1026"/>
      <c r="N69" s="1026"/>
      <c r="O69" s="1026"/>
      <c r="P69" s="1027"/>
      <c r="Q69" s="1028">
        <v>92</v>
      </c>
      <c r="R69" s="1022"/>
      <c r="S69" s="1022"/>
      <c r="T69" s="1022"/>
      <c r="U69" s="1022"/>
      <c r="V69" s="1022">
        <v>91</v>
      </c>
      <c r="W69" s="1022"/>
      <c r="X69" s="1022"/>
      <c r="Y69" s="1022"/>
      <c r="Z69" s="1022"/>
      <c r="AA69" s="1022">
        <v>1</v>
      </c>
      <c r="AB69" s="1022"/>
      <c r="AC69" s="1022"/>
      <c r="AD69" s="1022"/>
      <c r="AE69" s="1022"/>
      <c r="AF69" s="1022">
        <v>1</v>
      </c>
      <c r="AG69" s="1022"/>
      <c r="AH69" s="1022"/>
      <c r="AI69" s="1022"/>
      <c r="AJ69" s="1022"/>
      <c r="AK69" s="1022" t="s">
        <v>581</v>
      </c>
      <c r="AL69" s="1022"/>
      <c r="AM69" s="1022"/>
      <c r="AN69" s="1022"/>
      <c r="AO69" s="1022"/>
      <c r="AP69" s="1022" t="s">
        <v>581</v>
      </c>
      <c r="AQ69" s="1022"/>
      <c r="AR69" s="1022"/>
      <c r="AS69" s="1022"/>
      <c r="AT69" s="1022"/>
      <c r="AU69" s="1022" t="s">
        <v>581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579</v>
      </c>
      <c r="C70" s="1026"/>
      <c r="D70" s="1026"/>
      <c r="E70" s="1026"/>
      <c r="F70" s="1026"/>
      <c r="G70" s="1026"/>
      <c r="H70" s="1026"/>
      <c r="I70" s="1026"/>
      <c r="J70" s="1026"/>
      <c r="K70" s="1026"/>
      <c r="L70" s="1026"/>
      <c r="M70" s="1026"/>
      <c r="N70" s="1026"/>
      <c r="O70" s="1026"/>
      <c r="P70" s="1027"/>
      <c r="Q70" s="1028">
        <v>1394</v>
      </c>
      <c r="R70" s="1022"/>
      <c r="S70" s="1022"/>
      <c r="T70" s="1022"/>
      <c r="U70" s="1022"/>
      <c r="V70" s="1022">
        <v>1388</v>
      </c>
      <c r="W70" s="1022"/>
      <c r="X70" s="1022"/>
      <c r="Y70" s="1022"/>
      <c r="Z70" s="1022"/>
      <c r="AA70" s="1022">
        <v>6</v>
      </c>
      <c r="AB70" s="1022"/>
      <c r="AC70" s="1022"/>
      <c r="AD70" s="1022"/>
      <c r="AE70" s="1022"/>
      <c r="AF70" s="1022">
        <v>6</v>
      </c>
      <c r="AG70" s="1022"/>
      <c r="AH70" s="1022"/>
      <c r="AI70" s="1022"/>
      <c r="AJ70" s="1022"/>
      <c r="AK70" s="1022" t="s">
        <v>583</v>
      </c>
      <c r="AL70" s="1022"/>
      <c r="AM70" s="1022"/>
      <c r="AN70" s="1022"/>
      <c r="AO70" s="1022"/>
      <c r="AP70" s="1022">
        <v>339</v>
      </c>
      <c r="AQ70" s="1022"/>
      <c r="AR70" s="1022"/>
      <c r="AS70" s="1022"/>
      <c r="AT70" s="1022"/>
      <c r="AU70" s="1022">
        <v>42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580</v>
      </c>
      <c r="C71" s="1026"/>
      <c r="D71" s="1026"/>
      <c r="E71" s="1026"/>
      <c r="F71" s="1026"/>
      <c r="G71" s="1026"/>
      <c r="H71" s="1026"/>
      <c r="I71" s="1026"/>
      <c r="J71" s="1026"/>
      <c r="K71" s="1026"/>
      <c r="L71" s="1026"/>
      <c r="M71" s="1026"/>
      <c r="N71" s="1026"/>
      <c r="O71" s="1026"/>
      <c r="P71" s="1027"/>
      <c r="Q71" s="1028">
        <v>12</v>
      </c>
      <c r="R71" s="1022"/>
      <c r="S71" s="1022"/>
      <c r="T71" s="1022"/>
      <c r="U71" s="1022"/>
      <c r="V71" s="1022">
        <v>12</v>
      </c>
      <c r="W71" s="1022"/>
      <c r="X71" s="1022"/>
      <c r="Y71" s="1022"/>
      <c r="Z71" s="1022"/>
      <c r="AA71" s="1022">
        <v>0</v>
      </c>
      <c r="AB71" s="1022"/>
      <c r="AC71" s="1022"/>
      <c r="AD71" s="1022"/>
      <c r="AE71" s="1022"/>
      <c r="AF71" s="1022">
        <v>0</v>
      </c>
      <c r="AG71" s="1022"/>
      <c r="AH71" s="1022"/>
      <c r="AI71" s="1022"/>
      <c r="AJ71" s="1022"/>
      <c r="AK71" s="1022" t="s">
        <v>581</v>
      </c>
      <c r="AL71" s="1022"/>
      <c r="AM71" s="1022"/>
      <c r="AN71" s="1022"/>
      <c r="AO71" s="1022"/>
      <c r="AP71" s="1022" t="s">
        <v>581</v>
      </c>
      <c r="AQ71" s="1022"/>
      <c r="AR71" s="1022"/>
      <c r="AS71" s="1022"/>
      <c r="AT71" s="1022"/>
      <c r="AU71" s="1022" t="s">
        <v>581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9</v>
      </c>
      <c r="AG88" s="1010"/>
      <c r="AH88" s="1010"/>
      <c r="AI88" s="1010"/>
      <c r="AJ88" s="1010"/>
      <c r="AK88" s="1014"/>
      <c r="AL88" s="1014"/>
      <c r="AM88" s="1014"/>
      <c r="AN88" s="1014"/>
      <c r="AO88" s="1014"/>
      <c r="AP88" s="1010">
        <v>339</v>
      </c>
      <c r="AQ88" s="1010"/>
      <c r="AR88" s="1010"/>
      <c r="AS88" s="1010"/>
      <c r="AT88" s="1010"/>
      <c r="AU88" s="1010">
        <v>42</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v>
      </c>
      <c r="CS102" s="1002"/>
      <c r="CT102" s="1002"/>
      <c r="CU102" s="1002"/>
      <c r="CV102" s="1003"/>
      <c r="CW102" s="1001" t="s">
        <v>590</v>
      </c>
      <c r="CX102" s="1002"/>
      <c r="CY102" s="1002"/>
      <c r="CZ102" s="1002"/>
      <c r="DA102" s="1003"/>
      <c r="DB102" s="1001" t="s">
        <v>590</v>
      </c>
      <c r="DC102" s="1002"/>
      <c r="DD102" s="1002"/>
      <c r="DE102" s="1002"/>
      <c r="DF102" s="1003"/>
      <c r="DG102" s="1001" t="s">
        <v>590</v>
      </c>
      <c r="DH102" s="1002"/>
      <c r="DI102" s="1002"/>
      <c r="DJ102" s="1002"/>
      <c r="DK102" s="1003"/>
      <c r="DL102" s="1001" t="s">
        <v>590</v>
      </c>
      <c r="DM102" s="1002"/>
      <c r="DN102" s="1002"/>
      <c r="DO102" s="1002"/>
      <c r="DP102" s="1003"/>
      <c r="DQ102" s="1001" t="s">
        <v>590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304</v>
      </c>
      <c r="AG109" s="945"/>
      <c r="AH109" s="945"/>
      <c r="AI109" s="945"/>
      <c r="AJ109" s="946"/>
      <c r="AK109" s="947" t="s">
        <v>303</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304</v>
      </c>
      <c r="BW109" s="945"/>
      <c r="BX109" s="945"/>
      <c r="BY109" s="945"/>
      <c r="BZ109" s="946"/>
      <c r="CA109" s="947" t="s">
        <v>303</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304</v>
      </c>
      <c r="DM109" s="945"/>
      <c r="DN109" s="945"/>
      <c r="DO109" s="945"/>
      <c r="DP109" s="946"/>
      <c r="DQ109" s="947" t="s">
        <v>303</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808067</v>
      </c>
      <c r="AB110" s="938"/>
      <c r="AC110" s="938"/>
      <c r="AD110" s="938"/>
      <c r="AE110" s="939"/>
      <c r="AF110" s="940">
        <v>821462</v>
      </c>
      <c r="AG110" s="938"/>
      <c r="AH110" s="938"/>
      <c r="AI110" s="938"/>
      <c r="AJ110" s="939"/>
      <c r="AK110" s="940">
        <v>804316</v>
      </c>
      <c r="AL110" s="938"/>
      <c r="AM110" s="938"/>
      <c r="AN110" s="938"/>
      <c r="AO110" s="939"/>
      <c r="AP110" s="941">
        <v>29.1</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8651853</v>
      </c>
      <c r="BR110" s="885"/>
      <c r="BS110" s="885"/>
      <c r="BT110" s="885"/>
      <c r="BU110" s="885"/>
      <c r="BV110" s="885">
        <v>8591808</v>
      </c>
      <c r="BW110" s="885"/>
      <c r="BX110" s="885"/>
      <c r="BY110" s="885"/>
      <c r="BZ110" s="885"/>
      <c r="CA110" s="885">
        <v>8517888</v>
      </c>
      <c r="CB110" s="885"/>
      <c r="CC110" s="885"/>
      <c r="CD110" s="885"/>
      <c r="CE110" s="885"/>
      <c r="CF110" s="909">
        <v>307.7</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436</v>
      </c>
      <c r="DH110" s="885"/>
      <c r="DI110" s="885"/>
      <c r="DJ110" s="885"/>
      <c r="DK110" s="885"/>
      <c r="DL110" s="885" t="s">
        <v>391</v>
      </c>
      <c r="DM110" s="885"/>
      <c r="DN110" s="885"/>
      <c r="DO110" s="885"/>
      <c r="DP110" s="885"/>
      <c r="DQ110" s="885" t="s">
        <v>391</v>
      </c>
      <c r="DR110" s="885"/>
      <c r="DS110" s="885"/>
      <c r="DT110" s="885"/>
      <c r="DU110" s="885"/>
      <c r="DV110" s="886" t="s">
        <v>437</v>
      </c>
      <c r="DW110" s="886"/>
      <c r="DX110" s="886"/>
      <c r="DY110" s="886"/>
      <c r="DZ110" s="887"/>
    </row>
    <row r="111" spans="1:131" s="246" customFormat="1" ht="26.25" customHeight="1" x14ac:dyDescent="0.15">
      <c r="A111" s="814" t="s">
        <v>438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391</v>
      </c>
      <c r="AB111" s="966"/>
      <c r="AC111" s="966"/>
      <c r="AD111" s="966"/>
      <c r="AE111" s="967"/>
      <c r="AF111" s="968" t="s">
        <v>391</v>
      </c>
      <c r="AG111" s="966"/>
      <c r="AH111" s="966"/>
      <c r="AI111" s="966"/>
      <c r="AJ111" s="967"/>
      <c r="AK111" s="968" t="s">
        <v>391</v>
      </c>
      <c r="AL111" s="966"/>
      <c r="AM111" s="966"/>
      <c r="AN111" s="966"/>
      <c r="AO111" s="967"/>
      <c r="AP111" s="969" t="s">
        <v>437</v>
      </c>
      <c r="AQ111" s="970"/>
      <c r="AR111" s="970"/>
      <c r="AS111" s="970"/>
      <c r="AT111" s="971"/>
      <c r="AU111" s="979"/>
      <c r="AV111" s="980"/>
      <c r="AW111" s="980"/>
      <c r="AX111" s="980"/>
      <c r="AY111" s="980"/>
      <c r="AZ111" s="855" t="s">
        <v>439</v>
      </c>
      <c r="BA111" s="790"/>
      <c r="BB111" s="790"/>
      <c r="BC111" s="790"/>
      <c r="BD111" s="790"/>
      <c r="BE111" s="790"/>
      <c r="BF111" s="790"/>
      <c r="BG111" s="790"/>
      <c r="BH111" s="790"/>
      <c r="BI111" s="790"/>
      <c r="BJ111" s="790"/>
      <c r="BK111" s="790"/>
      <c r="BL111" s="790"/>
      <c r="BM111" s="790"/>
      <c r="BN111" s="790"/>
      <c r="BO111" s="790"/>
      <c r="BP111" s="791"/>
      <c r="BQ111" s="856">
        <v>62753</v>
      </c>
      <c r="BR111" s="857"/>
      <c r="BS111" s="857"/>
      <c r="BT111" s="857"/>
      <c r="BU111" s="857"/>
      <c r="BV111" s="857">
        <v>35285</v>
      </c>
      <c r="BW111" s="857"/>
      <c r="BX111" s="857"/>
      <c r="BY111" s="857"/>
      <c r="BZ111" s="857"/>
      <c r="CA111" s="857">
        <v>18122</v>
      </c>
      <c r="CB111" s="857"/>
      <c r="CC111" s="857"/>
      <c r="CD111" s="857"/>
      <c r="CE111" s="857"/>
      <c r="CF111" s="918">
        <v>0.7</v>
      </c>
      <c r="CG111" s="919"/>
      <c r="CH111" s="919"/>
      <c r="CI111" s="919"/>
      <c r="CJ111" s="919"/>
      <c r="CK111" s="974"/>
      <c r="CL111" s="861"/>
      <c r="CM111" s="864" t="s">
        <v>440</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437</v>
      </c>
      <c r="DH111" s="857"/>
      <c r="DI111" s="857"/>
      <c r="DJ111" s="857"/>
      <c r="DK111" s="857"/>
      <c r="DL111" s="857" t="s">
        <v>437</v>
      </c>
      <c r="DM111" s="857"/>
      <c r="DN111" s="857"/>
      <c r="DO111" s="857"/>
      <c r="DP111" s="857"/>
      <c r="DQ111" s="857" t="s">
        <v>391</v>
      </c>
      <c r="DR111" s="857"/>
      <c r="DS111" s="857"/>
      <c r="DT111" s="857"/>
      <c r="DU111" s="857"/>
      <c r="DV111" s="834" t="s">
        <v>391</v>
      </c>
      <c r="DW111" s="834"/>
      <c r="DX111" s="834"/>
      <c r="DY111" s="834"/>
      <c r="DZ111" s="835"/>
    </row>
    <row r="112" spans="1:131" s="246" customFormat="1" ht="26.25" customHeight="1" x14ac:dyDescent="0.15">
      <c r="A112" s="959" t="s">
        <v>441</v>
      </c>
      <c r="B112" s="960"/>
      <c r="C112" s="790" t="s">
        <v>442</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391</v>
      </c>
      <c r="AB112" s="820"/>
      <c r="AC112" s="820"/>
      <c r="AD112" s="820"/>
      <c r="AE112" s="821"/>
      <c r="AF112" s="822" t="s">
        <v>391</v>
      </c>
      <c r="AG112" s="820"/>
      <c r="AH112" s="820"/>
      <c r="AI112" s="820"/>
      <c r="AJ112" s="821"/>
      <c r="AK112" s="822" t="s">
        <v>391</v>
      </c>
      <c r="AL112" s="820"/>
      <c r="AM112" s="820"/>
      <c r="AN112" s="820"/>
      <c r="AO112" s="821"/>
      <c r="AP112" s="867" t="s">
        <v>437</v>
      </c>
      <c r="AQ112" s="868"/>
      <c r="AR112" s="868"/>
      <c r="AS112" s="868"/>
      <c r="AT112" s="869"/>
      <c r="AU112" s="979"/>
      <c r="AV112" s="980"/>
      <c r="AW112" s="980"/>
      <c r="AX112" s="980"/>
      <c r="AY112" s="980"/>
      <c r="AZ112" s="855" t="s">
        <v>443</v>
      </c>
      <c r="BA112" s="790"/>
      <c r="BB112" s="790"/>
      <c r="BC112" s="790"/>
      <c r="BD112" s="790"/>
      <c r="BE112" s="790"/>
      <c r="BF112" s="790"/>
      <c r="BG112" s="790"/>
      <c r="BH112" s="790"/>
      <c r="BI112" s="790"/>
      <c r="BJ112" s="790"/>
      <c r="BK112" s="790"/>
      <c r="BL112" s="790"/>
      <c r="BM112" s="790"/>
      <c r="BN112" s="790"/>
      <c r="BO112" s="790"/>
      <c r="BP112" s="791"/>
      <c r="BQ112" s="856">
        <v>790594</v>
      </c>
      <c r="BR112" s="857"/>
      <c r="BS112" s="857"/>
      <c r="BT112" s="857"/>
      <c r="BU112" s="857"/>
      <c r="BV112" s="857">
        <v>807104</v>
      </c>
      <c r="BW112" s="857"/>
      <c r="BX112" s="857"/>
      <c r="BY112" s="857"/>
      <c r="BZ112" s="857"/>
      <c r="CA112" s="857">
        <v>860872</v>
      </c>
      <c r="CB112" s="857"/>
      <c r="CC112" s="857"/>
      <c r="CD112" s="857"/>
      <c r="CE112" s="857"/>
      <c r="CF112" s="918">
        <v>31.1</v>
      </c>
      <c r="CG112" s="919"/>
      <c r="CH112" s="919"/>
      <c r="CI112" s="919"/>
      <c r="CJ112" s="919"/>
      <c r="CK112" s="974"/>
      <c r="CL112" s="861"/>
      <c r="CM112" s="864" t="s">
        <v>444</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391</v>
      </c>
      <c r="DH112" s="857"/>
      <c r="DI112" s="857"/>
      <c r="DJ112" s="857"/>
      <c r="DK112" s="857"/>
      <c r="DL112" s="857" t="s">
        <v>391</v>
      </c>
      <c r="DM112" s="857"/>
      <c r="DN112" s="857"/>
      <c r="DO112" s="857"/>
      <c r="DP112" s="857"/>
      <c r="DQ112" s="857" t="s">
        <v>437</v>
      </c>
      <c r="DR112" s="857"/>
      <c r="DS112" s="857"/>
      <c r="DT112" s="857"/>
      <c r="DU112" s="857"/>
      <c r="DV112" s="834" t="s">
        <v>437</v>
      </c>
      <c r="DW112" s="834"/>
      <c r="DX112" s="834"/>
      <c r="DY112" s="834"/>
      <c r="DZ112" s="835"/>
    </row>
    <row r="113" spans="1:130" s="246" customFormat="1" ht="26.25" customHeight="1" x14ac:dyDescent="0.15">
      <c r="A113" s="961"/>
      <c r="B113" s="962"/>
      <c r="C113" s="790" t="s">
        <v>445</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54608</v>
      </c>
      <c r="AB113" s="966"/>
      <c r="AC113" s="966"/>
      <c r="AD113" s="966"/>
      <c r="AE113" s="967"/>
      <c r="AF113" s="968">
        <v>78464</v>
      </c>
      <c r="AG113" s="966"/>
      <c r="AH113" s="966"/>
      <c r="AI113" s="966"/>
      <c r="AJ113" s="967"/>
      <c r="AK113" s="968">
        <v>90304</v>
      </c>
      <c r="AL113" s="966"/>
      <c r="AM113" s="966"/>
      <c r="AN113" s="966"/>
      <c r="AO113" s="967"/>
      <c r="AP113" s="969">
        <v>3.3</v>
      </c>
      <c r="AQ113" s="970"/>
      <c r="AR113" s="970"/>
      <c r="AS113" s="970"/>
      <c r="AT113" s="971"/>
      <c r="AU113" s="979"/>
      <c r="AV113" s="980"/>
      <c r="AW113" s="980"/>
      <c r="AX113" s="980"/>
      <c r="AY113" s="980"/>
      <c r="AZ113" s="855" t="s">
        <v>446</v>
      </c>
      <c r="BA113" s="790"/>
      <c r="BB113" s="790"/>
      <c r="BC113" s="790"/>
      <c r="BD113" s="790"/>
      <c r="BE113" s="790"/>
      <c r="BF113" s="790"/>
      <c r="BG113" s="790"/>
      <c r="BH113" s="790"/>
      <c r="BI113" s="790"/>
      <c r="BJ113" s="790"/>
      <c r="BK113" s="790"/>
      <c r="BL113" s="790"/>
      <c r="BM113" s="790"/>
      <c r="BN113" s="790"/>
      <c r="BO113" s="790"/>
      <c r="BP113" s="791"/>
      <c r="BQ113" s="856">
        <v>61016</v>
      </c>
      <c r="BR113" s="857"/>
      <c r="BS113" s="857"/>
      <c r="BT113" s="857"/>
      <c r="BU113" s="857"/>
      <c r="BV113" s="857">
        <v>51538</v>
      </c>
      <c r="BW113" s="857"/>
      <c r="BX113" s="857"/>
      <c r="BY113" s="857"/>
      <c r="BZ113" s="857"/>
      <c r="CA113" s="857">
        <v>42025</v>
      </c>
      <c r="CB113" s="857"/>
      <c r="CC113" s="857"/>
      <c r="CD113" s="857"/>
      <c r="CE113" s="857"/>
      <c r="CF113" s="918">
        <v>1.5</v>
      </c>
      <c r="CG113" s="919"/>
      <c r="CH113" s="919"/>
      <c r="CI113" s="919"/>
      <c r="CJ113" s="919"/>
      <c r="CK113" s="974"/>
      <c r="CL113" s="861"/>
      <c r="CM113" s="864" t="s">
        <v>447</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391</v>
      </c>
      <c r="DH113" s="820"/>
      <c r="DI113" s="820"/>
      <c r="DJ113" s="820"/>
      <c r="DK113" s="821"/>
      <c r="DL113" s="822" t="s">
        <v>391</v>
      </c>
      <c r="DM113" s="820"/>
      <c r="DN113" s="820"/>
      <c r="DO113" s="820"/>
      <c r="DP113" s="821"/>
      <c r="DQ113" s="822" t="s">
        <v>391</v>
      </c>
      <c r="DR113" s="820"/>
      <c r="DS113" s="820"/>
      <c r="DT113" s="820"/>
      <c r="DU113" s="821"/>
      <c r="DV113" s="867" t="s">
        <v>391</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7420</v>
      </c>
      <c r="AB114" s="820"/>
      <c r="AC114" s="820"/>
      <c r="AD114" s="820"/>
      <c r="AE114" s="821"/>
      <c r="AF114" s="822">
        <v>8532</v>
      </c>
      <c r="AG114" s="820"/>
      <c r="AH114" s="820"/>
      <c r="AI114" s="820"/>
      <c r="AJ114" s="821"/>
      <c r="AK114" s="822">
        <v>8500</v>
      </c>
      <c r="AL114" s="820"/>
      <c r="AM114" s="820"/>
      <c r="AN114" s="820"/>
      <c r="AO114" s="821"/>
      <c r="AP114" s="867">
        <v>0.3</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1154103</v>
      </c>
      <c r="BR114" s="857"/>
      <c r="BS114" s="857"/>
      <c r="BT114" s="857"/>
      <c r="BU114" s="857"/>
      <c r="BV114" s="857">
        <v>1140053</v>
      </c>
      <c r="BW114" s="857"/>
      <c r="BX114" s="857"/>
      <c r="BY114" s="857"/>
      <c r="BZ114" s="857"/>
      <c r="CA114" s="857">
        <v>1081883</v>
      </c>
      <c r="CB114" s="857"/>
      <c r="CC114" s="857"/>
      <c r="CD114" s="857"/>
      <c r="CE114" s="857"/>
      <c r="CF114" s="918">
        <v>39.1</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437</v>
      </c>
      <c r="DH114" s="820"/>
      <c r="DI114" s="820"/>
      <c r="DJ114" s="820"/>
      <c r="DK114" s="821"/>
      <c r="DL114" s="822" t="s">
        <v>391</v>
      </c>
      <c r="DM114" s="820"/>
      <c r="DN114" s="820"/>
      <c r="DO114" s="820"/>
      <c r="DP114" s="821"/>
      <c r="DQ114" s="822" t="s">
        <v>391</v>
      </c>
      <c r="DR114" s="820"/>
      <c r="DS114" s="820"/>
      <c r="DT114" s="820"/>
      <c r="DU114" s="821"/>
      <c r="DV114" s="867" t="s">
        <v>437</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56561</v>
      </c>
      <c r="AB115" s="966"/>
      <c r="AC115" s="966"/>
      <c r="AD115" s="966"/>
      <c r="AE115" s="967"/>
      <c r="AF115" s="968">
        <v>43102</v>
      </c>
      <c r="AG115" s="966"/>
      <c r="AH115" s="966"/>
      <c r="AI115" s="966"/>
      <c r="AJ115" s="967"/>
      <c r="AK115" s="968">
        <v>38579</v>
      </c>
      <c r="AL115" s="966"/>
      <c r="AM115" s="966"/>
      <c r="AN115" s="966"/>
      <c r="AO115" s="967"/>
      <c r="AP115" s="969">
        <v>1.4</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391</v>
      </c>
      <c r="BR115" s="857"/>
      <c r="BS115" s="857"/>
      <c r="BT115" s="857"/>
      <c r="BU115" s="857"/>
      <c r="BV115" s="857" t="s">
        <v>391</v>
      </c>
      <c r="BW115" s="857"/>
      <c r="BX115" s="857"/>
      <c r="BY115" s="857"/>
      <c r="BZ115" s="857"/>
      <c r="CA115" s="857" t="s">
        <v>391</v>
      </c>
      <c r="CB115" s="857"/>
      <c r="CC115" s="857"/>
      <c r="CD115" s="857"/>
      <c r="CE115" s="857"/>
      <c r="CF115" s="918" t="s">
        <v>391</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437</v>
      </c>
      <c r="DH115" s="820"/>
      <c r="DI115" s="820"/>
      <c r="DJ115" s="820"/>
      <c r="DK115" s="821"/>
      <c r="DL115" s="822" t="s">
        <v>437</v>
      </c>
      <c r="DM115" s="820"/>
      <c r="DN115" s="820"/>
      <c r="DO115" s="820"/>
      <c r="DP115" s="821"/>
      <c r="DQ115" s="822" t="s">
        <v>391</v>
      </c>
      <c r="DR115" s="820"/>
      <c r="DS115" s="820"/>
      <c r="DT115" s="820"/>
      <c r="DU115" s="821"/>
      <c r="DV115" s="867" t="s">
        <v>129</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133</v>
      </c>
      <c r="AB116" s="820"/>
      <c r="AC116" s="820"/>
      <c r="AD116" s="820"/>
      <c r="AE116" s="821"/>
      <c r="AF116" s="822">
        <v>357</v>
      </c>
      <c r="AG116" s="820"/>
      <c r="AH116" s="820"/>
      <c r="AI116" s="820"/>
      <c r="AJ116" s="821"/>
      <c r="AK116" s="822">
        <v>356</v>
      </c>
      <c r="AL116" s="820"/>
      <c r="AM116" s="820"/>
      <c r="AN116" s="820"/>
      <c r="AO116" s="821"/>
      <c r="AP116" s="867">
        <v>0</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391</v>
      </c>
      <c r="BR116" s="857"/>
      <c r="BS116" s="857"/>
      <c r="BT116" s="857"/>
      <c r="BU116" s="857"/>
      <c r="BV116" s="857" t="s">
        <v>391</v>
      </c>
      <c r="BW116" s="857"/>
      <c r="BX116" s="857"/>
      <c r="BY116" s="857"/>
      <c r="BZ116" s="857"/>
      <c r="CA116" s="857" t="s">
        <v>129</v>
      </c>
      <c r="CB116" s="857"/>
      <c r="CC116" s="857"/>
      <c r="CD116" s="857"/>
      <c r="CE116" s="857"/>
      <c r="CF116" s="918" t="s">
        <v>437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129</v>
      </c>
      <c r="DH116" s="820"/>
      <c r="DI116" s="820"/>
      <c r="DJ116" s="820"/>
      <c r="DK116" s="821"/>
      <c r="DL116" s="822" t="s">
        <v>391</v>
      </c>
      <c r="DM116" s="820"/>
      <c r="DN116" s="820"/>
      <c r="DO116" s="820"/>
      <c r="DP116" s="821"/>
      <c r="DQ116" s="822" t="s">
        <v>437</v>
      </c>
      <c r="DR116" s="820"/>
      <c r="DS116" s="820"/>
      <c r="DT116" s="820"/>
      <c r="DU116" s="821"/>
      <c r="DV116" s="867" t="s">
        <v>391</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926789</v>
      </c>
      <c r="AB117" s="952"/>
      <c r="AC117" s="952"/>
      <c r="AD117" s="952"/>
      <c r="AE117" s="953"/>
      <c r="AF117" s="954">
        <v>951917</v>
      </c>
      <c r="AG117" s="952"/>
      <c r="AH117" s="952"/>
      <c r="AI117" s="952"/>
      <c r="AJ117" s="953"/>
      <c r="AK117" s="954">
        <v>942055</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391</v>
      </c>
      <c r="BR117" s="857"/>
      <c r="BS117" s="857"/>
      <c r="BT117" s="857"/>
      <c r="BU117" s="857"/>
      <c r="BV117" s="857" t="s">
        <v>391</v>
      </c>
      <c r="BW117" s="857"/>
      <c r="BX117" s="857"/>
      <c r="BY117" s="857"/>
      <c r="BZ117" s="857"/>
      <c r="CA117" s="857" t="s">
        <v>391</v>
      </c>
      <c r="CB117" s="857"/>
      <c r="CC117" s="857"/>
      <c r="CD117" s="857"/>
      <c r="CE117" s="857"/>
      <c r="CF117" s="918" t="s">
        <v>391</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391</v>
      </c>
      <c r="DH117" s="820"/>
      <c r="DI117" s="820"/>
      <c r="DJ117" s="820"/>
      <c r="DK117" s="821"/>
      <c r="DL117" s="822" t="s">
        <v>391</v>
      </c>
      <c r="DM117" s="820"/>
      <c r="DN117" s="820"/>
      <c r="DO117" s="820"/>
      <c r="DP117" s="821"/>
      <c r="DQ117" s="822" t="s">
        <v>391</v>
      </c>
      <c r="DR117" s="820"/>
      <c r="DS117" s="820"/>
      <c r="DT117" s="820"/>
      <c r="DU117" s="821"/>
      <c r="DV117" s="867" t="s">
        <v>391</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304</v>
      </c>
      <c r="AG118" s="945"/>
      <c r="AH118" s="945"/>
      <c r="AI118" s="945"/>
      <c r="AJ118" s="946"/>
      <c r="AK118" s="947" t="s">
        <v>303</v>
      </c>
      <c r="AL118" s="945"/>
      <c r="AM118" s="945"/>
      <c r="AN118" s="945"/>
      <c r="AO118" s="946"/>
      <c r="AP118" s="948" t="s">
        <v>430</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391</v>
      </c>
      <c r="BR118" s="888"/>
      <c r="BS118" s="888"/>
      <c r="BT118" s="888"/>
      <c r="BU118" s="888"/>
      <c r="BV118" s="888" t="s">
        <v>391</v>
      </c>
      <c r="BW118" s="888"/>
      <c r="BX118" s="888"/>
      <c r="BY118" s="888"/>
      <c r="BZ118" s="888"/>
      <c r="CA118" s="888" t="s">
        <v>129</v>
      </c>
      <c r="CB118" s="888"/>
      <c r="CC118" s="888"/>
      <c r="CD118" s="888"/>
      <c r="CE118" s="888"/>
      <c r="CF118" s="918" t="s">
        <v>129</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391</v>
      </c>
      <c r="DH118" s="820"/>
      <c r="DI118" s="820"/>
      <c r="DJ118" s="820"/>
      <c r="DK118" s="821"/>
      <c r="DL118" s="822" t="s">
        <v>391</v>
      </c>
      <c r="DM118" s="820"/>
      <c r="DN118" s="820"/>
      <c r="DO118" s="820"/>
      <c r="DP118" s="821"/>
      <c r="DQ118" s="822" t="s">
        <v>129</v>
      </c>
      <c r="DR118" s="820"/>
      <c r="DS118" s="820"/>
      <c r="DT118" s="820"/>
      <c r="DU118" s="821"/>
      <c r="DV118" s="867" t="s">
        <v>129</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129</v>
      </c>
      <c r="AB119" s="938"/>
      <c r="AC119" s="938"/>
      <c r="AD119" s="938"/>
      <c r="AE119" s="939"/>
      <c r="AF119" s="940" t="s">
        <v>391</v>
      </c>
      <c r="AG119" s="938"/>
      <c r="AH119" s="938"/>
      <c r="AI119" s="938"/>
      <c r="AJ119" s="939"/>
      <c r="AK119" s="940" t="s">
        <v>391</v>
      </c>
      <c r="AL119" s="938"/>
      <c r="AM119" s="938"/>
      <c r="AN119" s="938"/>
      <c r="AO119" s="939"/>
      <c r="AP119" s="941" t="s">
        <v>391</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462</v>
      </c>
      <c r="BP119" s="921"/>
      <c r="BQ119" s="925">
        <v>10720319</v>
      </c>
      <c r="BR119" s="888"/>
      <c r="BS119" s="888"/>
      <c r="BT119" s="888"/>
      <c r="BU119" s="888"/>
      <c r="BV119" s="888">
        <v>10625788</v>
      </c>
      <c r="BW119" s="888"/>
      <c r="BX119" s="888"/>
      <c r="BY119" s="888"/>
      <c r="BZ119" s="888"/>
      <c r="CA119" s="888">
        <v>10520790</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62753</v>
      </c>
      <c r="DH119" s="803"/>
      <c r="DI119" s="803"/>
      <c r="DJ119" s="803"/>
      <c r="DK119" s="804"/>
      <c r="DL119" s="805">
        <v>35285</v>
      </c>
      <c r="DM119" s="803"/>
      <c r="DN119" s="803"/>
      <c r="DO119" s="803"/>
      <c r="DP119" s="804"/>
      <c r="DQ119" s="805">
        <v>18122</v>
      </c>
      <c r="DR119" s="803"/>
      <c r="DS119" s="803"/>
      <c r="DT119" s="803"/>
      <c r="DU119" s="804"/>
      <c r="DV119" s="891">
        <v>0.7</v>
      </c>
      <c r="DW119" s="892"/>
      <c r="DX119" s="892"/>
      <c r="DY119" s="892"/>
      <c r="DZ119" s="893"/>
    </row>
    <row r="120" spans="1:130" s="246" customFormat="1" ht="26.25" customHeight="1" x14ac:dyDescent="0.15">
      <c r="A120" s="860"/>
      <c r="B120" s="861"/>
      <c r="C120" s="864" t="s">
        <v>440</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391</v>
      </c>
      <c r="AB120" s="820"/>
      <c r="AC120" s="820"/>
      <c r="AD120" s="820"/>
      <c r="AE120" s="821"/>
      <c r="AF120" s="822" t="s">
        <v>129</v>
      </c>
      <c r="AG120" s="820"/>
      <c r="AH120" s="820"/>
      <c r="AI120" s="820"/>
      <c r="AJ120" s="821"/>
      <c r="AK120" s="822" t="s">
        <v>391</v>
      </c>
      <c r="AL120" s="820"/>
      <c r="AM120" s="820"/>
      <c r="AN120" s="820"/>
      <c r="AO120" s="821"/>
      <c r="AP120" s="867" t="s">
        <v>391</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4858389</v>
      </c>
      <c r="BR120" s="885"/>
      <c r="BS120" s="885"/>
      <c r="BT120" s="885"/>
      <c r="BU120" s="885"/>
      <c r="BV120" s="885">
        <v>4662703</v>
      </c>
      <c r="BW120" s="885"/>
      <c r="BX120" s="885"/>
      <c r="BY120" s="885"/>
      <c r="BZ120" s="885"/>
      <c r="CA120" s="885">
        <v>4673563</v>
      </c>
      <c r="CB120" s="885"/>
      <c r="CC120" s="885"/>
      <c r="CD120" s="885"/>
      <c r="CE120" s="885"/>
      <c r="CF120" s="909">
        <v>168.8</v>
      </c>
      <c r="CG120" s="910"/>
      <c r="CH120" s="910"/>
      <c r="CI120" s="910"/>
      <c r="CJ120" s="910"/>
      <c r="CK120" s="911" t="s">
        <v>466</v>
      </c>
      <c r="CL120" s="895"/>
      <c r="CM120" s="895"/>
      <c r="CN120" s="895"/>
      <c r="CO120" s="896"/>
      <c r="CP120" s="915" t="s">
        <v>407</v>
      </c>
      <c r="CQ120" s="916"/>
      <c r="CR120" s="916"/>
      <c r="CS120" s="916"/>
      <c r="CT120" s="916"/>
      <c r="CU120" s="916"/>
      <c r="CV120" s="916"/>
      <c r="CW120" s="916"/>
      <c r="CX120" s="916"/>
      <c r="CY120" s="916"/>
      <c r="CZ120" s="916"/>
      <c r="DA120" s="916"/>
      <c r="DB120" s="916"/>
      <c r="DC120" s="916"/>
      <c r="DD120" s="916"/>
      <c r="DE120" s="916"/>
      <c r="DF120" s="917"/>
      <c r="DG120" s="904">
        <v>741539</v>
      </c>
      <c r="DH120" s="885"/>
      <c r="DI120" s="885"/>
      <c r="DJ120" s="885"/>
      <c r="DK120" s="885"/>
      <c r="DL120" s="885">
        <v>700291</v>
      </c>
      <c r="DM120" s="885"/>
      <c r="DN120" s="885"/>
      <c r="DO120" s="885"/>
      <c r="DP120" s="885"/>
      <c r="DQ120" s="885">
        <v>685629</v>
      </c>
      <c r="DR120" s="885"/>
      <c r="DS120" s="885"/>
      <c r="DT120" s="885"/>
      <c r="DU120" s="885"/>
      <c r="DV120" s="886">
        <v>24.8</v>
      </c>
      <c r="DW120" s="886"/>
      <c r="DX120" s="886"/>
      <c r="DY120" s="886"/>
      <c r="DZ120" s="887"/>
    </row>
    <row r="121" spans="1:130" s="246" customFormat="1" ht="26.25" customHeight="1" x14ac:dyDescent="0.15">
      <c r="A121" s="860"/>
      <c r="B121" s="861"/>
      <c r="C121" s="906" t="s">
        <v>467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129</v>
      </c>
      <c r="AB121" s="820"/>
      <c r="AC121" s="820"/>
      <c r="AD121" s="820"/>
      <c r="AE121" s="821"/>
      <c r="AF121" s="822" t="s">
        <v>129</v>
      </c>
      <c r="AG121" s="820"/>
      <c r="AH121" s="820"/>
      <c r="AI121" s="820"/>
      <c r="AJ121" s="821"/>
      <c r="AK121" s="822" t="s">
        <v>391</v>
      </c>
      <c r="AL121" s="820"/>
      <c r="AM121" s="820"/>
      <c r="AN121" s="820"/>
      <c r="AO121" s="821"/>
      <c r="AP121" s="867" t="s">
        <v>129</v>
      </c>
      <c r="AQ121" s="868"/>
      <c r="AR121" s="868"/>
      <c r="AS121" s="868"/>
      <c r="AT121" s="869"/>
      <c r="AU121" s="929"/>
      <c r="AV121" s="930"/>
      <c r="AW121" s="930"/>
      <c r="AX121" s="930"/>
      <c r="AY121" s="931"/>
      <c r="AZ121" s="855" t="s">
        <v>468</v>
      </c>
      <c r="BA121" s="790"/>
      <c r="BB121" s="790"/>
      <c r="BC121" s="790"/>
      <c r="BD121" s="790"/>
      <c r="BE121" s="790"/>
      <c r="BF121" s="790"/>
      <c r="BG121" s="790"/>
      <c r="BH121" s="790"/>
      <c r="BI121" s="790"/>
      <c r="BJ121" s="790"/>
      <c r="BK121" s="790"/>
      <c r="BL121" s="790"/>
      <c r="BM121" s="790"/>
      <c r="BN121" s="790"/>
      <c r="BO121" s="790"/>
      <c r="BP121" s="791"/>
      <c r="BQ121" s="856">
        <v>808240</v>
      </c>
      <c r="BR121" s="857"/>
      <c r="BS121" s="857"/>
      <c r="BT121" s="857"/>
      <c r="BU121" s="857"/>
      <c r="BV121" s="857">
        <v>863515</v>
      </c>
      <c r="BW121" s="857"/>
      <c r="BX121" s="857"/>
      <c r="BY121" s="857"/>
      <c r="BZ121" s="857"/>
      <c r="CA121" s="857">
        <v>952575</v>
      </c>
      <c r="CB121" s="857"/>
      <c r="CC121" s="857"/>
      <c r="CD121" s="857"/>
      <c r="CE121" s="857"/>
      <c r="CF121" s="918">
        <v>34.4</v>
      </c>
      <c r="CG121" s="919"/>
      <c r="CH121" s="919"/>
      <c r="CI121" s="919"/>
      <c r="CJ121" s="919"/>
      <c r="CK121" s="912"/>
      <c r="CL121" s="898"/>
      <c r="CM121" s="898"/>
      <c r="CN121" s="898"/>
      <c r="CO121" s="899"/>
      <c r="CP121" s="878" t="s">
        <v>469</v>
      </c>
      <c r="CQ121" s="879"/>
      <c r="CR121" s="879"/>
      <c r="CS121" s="879"/>
      <c r="CT121" s="879"/>
      <c r="CU121" s="879"/>
      <c r="CV121" s="879"/>
      <c r="CW121" s="879"/>
      <c r="CX121" s="879"/>
      <c r="CY121" s="879"/>
      <c r="CZ121" s="879"/>
      <c r="DA121" s="879"/>
      <c r="DB121" s="879"/>
      <c r="DC121" s="879"/>
      <c r="DD121" s="879"/>
      <c r="DE121" s="879"/>
      <c r="DF121" s="880"/>
      <c r="DG121" s="856">
        <v>49055</v>
      </c>
      <c r="DH121" s="857"/>
      <c r="DI121" s="857"/>
      <c r="DJ121" s="857"/>
      <c r="DK121" s="857"/>
      <c r="DL121" s="857">
        <v>106813</v>
      </c>
      <c r="DM121" s="857"/>
      <c r="DN121" s="857"/>
      <c r="DO121" s="857"/>
      <c r="DP121" s="857"/>
      <c r="DQ121" s="857">
        <v>175243</v>
      </c>
      <c r="DR121" s="857"/>
      <c r="DS121" s="857"/>
      <c r="DT121" s="857"/>
      <c r="DU121" s="857"/>
      <c r="DV121" s="834">
        <v>6.3</v>
      </c>
      <c r="DW121" s="834"/>
      <c r="DX121" s="834"/>
      <c r="DY121" s="834"/>
      <c r="DZ121" s="835"/>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391</v>
      </c>
      <c r="AB122" s="820"/>
      <c r="AC122" s="820"/>
      <c r="AD122" s="820"/>
      <c r="AE122" s="821"/>
      <c r="AF122" s="822" t="s">
        <v>129</v>
      </c>
      <c r="AG122" s="820"/>
      <c r="AH122" s="820"/>
      <c r="AI122" s="820"/>
      <c r="AJ122" s="821"/>
      <c r="AK122" s="822" t="s">
        <v>129</v>
      </c>
      <c r="AL122" s="820"/>
      <c r="AM122" s="820"/>
      <c r="AN122" s="820"/>
      <c r="AO122" s="821"/>
      <c r="AP122" s="867" t="s">
        <v>129</v>
      </c>
      <c r="AQ122" s="868"/>
      <c r="AR122" s="868"/>
      <c r="AS122" s="868"/>
      <c r="AT122" s="869"/>
      <c r="AU122" s="929"/>
      <c r="AV122" s="930"/>
      <c r="AW122" s="930"/>
      <c r="AX122" s="930"/>
      <c r="AY122" s="931"/>
      <c r="AZ122" s="922" t="s">
        <v>470</v>
      </c>
      <c r="BA122" s="923"/>
      <c r="BB122" s="923"/>
      <c r="BC122" s="923"/>
      <c r="BD122" s="923"/>
      <c r="BE122" s="923"/>
      <c r="BF122" s="923"/>
      <c r="BG122" s="923"/>
      <c r="BH122" s="923"/>
      <c r="BI122" s="923"/>
      <c r="BJ122" s="923"/>
      <c r="BK122" s="923"/>
      <c r="BL122" s="923"/>
      <c r="BM122" s="923"/>
      <c r="BN122" s="923"/>
      <c r="BO122" s="923"/>
      <c r="BP122" s="924"/>
      <c r="BQ122" s="925">
        <v>5979707</v>
      </c>
      <c r="BR122" s="888"/>
      <c r="BS122" s="888"/>
      <c r="BT122" s="888"/>
      <c r="BU122" s="888"/>
      <c r="BV122" s="888">
        <v>5988390</v>
      </c>
      <c r="BW122" s="888"/>
      <c r="BX122" s="888"/>
      <c r="BY122" s="888"/>
      <c r="BZ122" s="888"/>
      <c r="CA122" s="888">
        <v>5853520</v>
      </c>
      <c r="CB122" s="888"/>
      <c r="CC122" s="888"/>
      <c r="CD122" s="888"/>
      <c r="CE122" s="888"/>
      <c r="CF122" s="889">
        <v>211.4</v>
      </c>
      <c r="CG122" s="890"/>
      <c r="CH122" s="890"/>
      <c r="CI122" s="890"/>
      <c r="CJ122" s="890"/>
      <c r="CK122" s="912"/>
      <c r="CL122" s="898"/>
      <c r="CM122" s="898"/>
      <c r="CN122" s="898"/>
      <c r="CO122" s="899"/>
      <c r="CP122" s="878" t="s">
        <v>471</v>
      </c>
      <c r="CQ122" s="879"/>
      <c r="CR122" s="879"/>
      <c r="CS122" s="879"/>
      <c r="CT122" s="879"/>
      <c r="CU122" s="879"/>
      <c r="CV122" s="879"/>
      <c r="CW122" s="879"/>
      <c r="CX122" s="879"/>
      <c r="CY122" s="879"/>
      <c r="CZ122" s="879"/>
      <c r="DA122" s="879"/>
      <c r="DB122" s="879"/>
      <c r="DC122" s="879"/>
      <c r="DD122" s="879"/>
      <c r="DE122" s="879"/>
      <c r="DF122" s="880"/>
      <c r="DG122" s="856" t="s">
        <v>391</v>
      </c>
      <c r="DH122" s="857"/>
      <c r="DI122" s="857"/>
      <c r="DJ122" s="857"/>
      <c r="DK122" s="857"/>
      <c r="DL122" s="857" t="s">
        <v>129</v>
      </c>
      <c r="DM122" s="857"/>
      <c r="DN122" s="857"/>
      <c r="DO122" s="857"/>
      <c r="DP122" s="857"/>
      <c r="DQ122" s="857" t="s">
        <v>391</v>
      </c>
      <c r="DR122" s="857"/>
      <c r="DS122" s="857"/>
      <c r="DT122" s="857"/>
      <c r="DU122" s="857"/>
      <c r="DV122" s="834" t="s">
        <v>129</v>
      </c>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129</v>
      </c>
      <c r="AB123" s="820"/>
      <c r="AC123" s="820"/>
      <c r="AD123" s="820"/>
      <c r="AE123" s="821"/>
      <c r="AF123" s="822" t="s">
        <v>391</v>
      </c>
      <c r="AG123" s="820"/>
      <c r="AH123" s="820"/>
      <c r="AI123" s="820"/>
      <c r="AJ123" s="821"/>
      <c r="AK123" s="822" t="s">
        <v>129</v>
      </c>
      <c r="AL123" s="820"/>
      <c r="AM123" s="820"/>
      <c r="AN123" s="820"/>
      <c r="AO123" s="821"/>
      <c r="AP123" s="867" t="s">
        <v>129</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472</v>
      </c>
      <c r="BP123" s="921"/>
      <c r="BQ123" s="875">
        <v>11646336</v>
      </c>
      <c r="BR123" s="876"/>
      <c r="BS123" s="876"/>
      <c r="BT123" s="876"/>
      <c r="BU123" s="876"/>
      <c r="BV123" s="876">
        <v>11514608</v>
      </c>
      <c r="BW123" s="876"/>
      <c r="BX123" s="876"/>
      <c r="BY123" s="876"/>
      <c r="BZ123" s="876"/>
      <c r="CA123" s="876">
        <v>11479658</v>
      </c>
      <c r="CB123" s="876"/>
      <c r="CC123" s="876"/>
      <c r="CD123" s="876"/>
      <c r="CE123" s="876"/>
      <c r="CF123" s="786"/>
      <c r="CG123" s="787"/>
      <c r="CH123" s="787"/>
      <c r="CI123" s="787"/>
      <c r="CJ123" s="877"/>
      <c r="CK123" s="912"/>
      <c r="CL123" s="898"/>
      <c r="CM123" s="898"/>
      <c r="CN123" s="898"/>
      <c r="CO123" s="899"/>
      <c r="CP123" s="878" t="s">
        <v>473</v>
      </c>
      <c r="CQ123" s="879"/>
      <c r="CR123" s="879"/>
      <c r="CS123" s="879"/>
      <c r="CT123" s="879"/>
      <c r="CU123" s="879"/>
      <c r="CV123" s="879"/>
      <c r="CW123" s="879"/>
      <c r="CX123" s="879"/>
      <c r="CY123" s="879"/>
      <c r="CZ123" s="879"/>
      <c r="DA123" s="879"/>
      <c r="DB123" s="879"/>
      <c r="DC123" s="879"/>
      <c r="DD123" s="879"/>
      <c r="DE123" s="879"/>
      <c r="DF123" s="880"/>
      <c r="DG123" s="819" t="s">
        <v>391</v>
      </c>
      <c r="DH123" s="820"/>
      <c r="DI123" s="820"/>
      <c r="DJ123" s="820"/>
      <c r="DK123" s="821"/>
      <c r="DL123" s="822" t="s">
        <v>129</v>
      </c>
      <c r="DM123" s="820"/>
      <c r="DN123" s="820"/>
      <c r="DO123" s="820"/>
      <c r="DP123" s="821"/>
      <c r="DQ123" s="822" t="s">
        <v>129</v>
      </c>
      <c r="DR123" s="820"/>
      <c r="DS123" s="820"/>
      <c r="DT123" s="820"/>
      <c r="DU123" s="821"/>
      <c r="DV123" s="867" t="s">
        <v>129</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129</v>
      </c>
      <c r="AB124" s="820"/>
      <c r="AC124" s="820"/>
      <c r="AD124" s="820"/>
      <c r="AE124" s="821"/>
      <c r="AF124" s="822" t="s">
        <v>129</v>
      </c>
      <c r="AG124" s="820"/>
      <c r="AH124" s="820"/>
      <c r="AI124" s="820"/>
      <c r="AJ124" s="821"/>
      <c r="AK124" s="822" t="s">
        <v>129</v>
      </c>
      <c r="AL124" s="820"/>
      <c r="AM124" s="820"/>
      <c r="AN124" s="820"/>
      <c r="AO124" s="821"/>
      <c r="AP124" s="867" t="s">
        <v>129</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129</v>
      </c>
      <c r="BR124" s="874"/>
      <c r="BS124" s="874"/>
      <c r="BT124" s="874"/>
      <c r="BU124" s="874"/>
      <c r="BV124" s="874" t="s">
        <v>391</v>
      </c>
      <c r="BW124" s="874"/>
      <c r="BX124" s="874"/>
      <c r="BY124" s="874"/>
      <c r="BZ124" s="874"/>
      <c r="CA124" s="874" t="s">
        <v>391</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391</v>
      </c>
      <c r="DH124" s="803"/>
      <c r="DI124" s="803"/>
      <c r="DJ124" s="803"/>
      <c r="DK124" s="804"/>
      <c r="DL124" s="805" t="s">
        <v>129</v>
      </c>
      <c r="DM124" s="803"/>
      <c r="DN124" s="803"/>
      <c r="DO124" s="803"/>
      <c r="DP124" s="804"/>
      <c r="DQ124" s="805" t="s">
        <v>391</v>
      </c>
      <c r="DR124" s="803"/>
      <c r="DS124" s="803"/>
      <c r="DT124" s="803"/>
      <c r="DU124" s="804"/>
      <c r="DV124" s="891" t="s">
        <v>391</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391</v>
      </c>
      <c r="AL125" s="820"/>
      <c r="AM125" s="820"/>
      <c r="AN125" s="820"/>
      <c r="AO125" s="821"/>
      <c r="AP125" s="867" t="s">
        <v>391</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476</v>
      </c>
      <c r="CL125" s="895"/>
      <c r="CM125" s="895"/>
      <c r="CN125" s="895"/>
      <c r="CO125" s="896"/>
      <c r="CP125" s="903" t="s">
        <v>477</v>
      </c>
      <c r="CQ125" s="848"/>
      <c r="CR125" s="848"/>
      <c r="CS125" s="848"/>
      <c r="CT125" s="848"/>
      <c r="CU125" s="848"/>
      <c r="CV125" s="848"/>
      <c r="CW125" s="848"/>
      <c r="CX125" s="848"/>
      <c r="CY125" s="848"/>
      <c r="CZ125" s="848"/>
      <c r="DA125" s="848"/>
      <c r="DB125" s="848"/>
      <c r="DC125" s="848"/>
      <c r="DD125" s="848"/>
      <c r="DE125" s="848"/>
      <c r="DF125" s="849"/>
      <c r="DG125" s="904" t="s">
        <v>391</v>
      </c>
      <c r="DH125" s="885"/>
      <c r="DI125" s="885"/>
      <c r="DJ125" s="885"/>
      <c r="DK125" s="885"/>
      <c r="DL125" s="885" t="s">
        <v>391</v>
      </c>
      <c r="DM125" s="885"/>
      <c r="DN125" s="885"/>
      <c r="DO125" s="885"/>
      <c r="DP125" s="885"/>
      <c r="DQ125" s="885" t="s">
        <v>391</v>
      </c>
      <c r="DR125" s="885"/>
      <c r="DS125" s="885"/>
      <c r="DT125" s="885"/>
      <c r="DU125" s="885"/>
      <c r="DV125" s="886" t="s">
        <v>391</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56491</v>
      </c>
      <c r="AB126" s="820"/>
      <c r="AC126" s="820"/>
      <c r="AD126" s="820"/>
      <c r="AE126" s="821"/>
      <c r="AF126" s="822">
        <v>43049</v>
      </c>
      <c r="AG126" s="820"/>
      <c r="AH126" s="820"/>
      <c r="AI126" s="820"/>
      <c r="AJ126" s="821"/>
      <c r="AK126" s="822">
        <v>38535</v>
      </c>
      <c r="AL126" s="820"/>
      <c r="AM126" s="820"/>
      <c r="AN126" s="820"/>
      <c r="AO126" s="821"/>
      <c r="AP126" s="867">
        <v>1.4</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478</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129</v>
      </c>
      <c r="DW126" s="834"/>
      <c r="DX126" s="834"/>
      <c r="DY126" s="834"/>
      <c r="DZ126" s="835"/>
    </row>
    <row r="127" spans="1:130" s="246" customFormat="1" ht="26.25" customHeight="1" x14ac:dyDescent="0.15">
      <c r="A127" s="862"/>
      <c r="B127" s="863"/>
      <c r="C127" s="881" t="s">
        <v>479</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70</v>
      </c>
      <c r="AB127" s="820"/>
      <c r="AC127" s="820"/>
      <c r="AD127" s="820"/>
      <c r="AE127" s="821"/>
      <c r="AF127" s="822">
        <v>53</v>
      </c>
      <c r="AG127" s="820"/>
      <c r="AH127" s="820"/>
      <c r="AI127" s="820"/>
      <c r="AJ127" s="821"/>
      <c r="AK127" s="822">
        <v>44</v>
      </c>
      <c r="AL127" s="820"/>
      <c r="AM127" s="820"/>
      <c r="AN127" s="820"/>
      <c r="AO127" s="821"/>
      <c r="AP127" s="867">
        <v>0</v>
      </c>
      <c r="AQ127" s="868"/>
      <c r="AR127" s="868"/>
      <c r="AS127" s="868"/>
      <c r="AT127" s="869"/>
      <c r="AU127" s="282"/>
      <c r="AV127" s="282"/>
      <c r="AW127" s="282"/>
      <c r="AX127" s="884" t="s">
        <v>480</v>
      </c>
      <c r="AY127" s="852"/>
      <c r="AZ127" s="852"/>
      <c r="BA127" s="852"/>
      <c r="BB127" s="852"/>
      <c r="BC127" s="852"/>
      <c r="BD127" s="852"/>
      <c r="BE127" s="853"/>
      <c r="BF127" s="851" t="s">
        <v>481</v>
      </c>
      <c r="BG127" s="852"/>
      <c r="BH127" s="852"/>
      <c r="BI127" s="852"/>
      <c r="BJ127" s="852"/>
      <c r="BK127" s="852"/>
      <c r="BL127" s="853"/>
      <c r="BM127" s="851" t="s">
        <v>482</v>
      </c>
      <c r="BN127" s="852"/>
      <c r="BO127" s="852"/>
      <c r="BP127" s="852"/>
      <c r="BQ127" s="852"/>
      <c r="BR127" s="852"/>
      <c r="BS127" s="853"/>
      <c r="BT127" s="851" t="s">
        <v>483</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484</v>
      </c>
      <c r="CQ127" s="790"/>
      <c r="CR127" s="790"/>
      <c r="CS127" s="790"/>
      <c r="CT127" s="790"/>
      <c r="CU127" s="790"/>
      <c r="CV127" s="790"/>
      <c r="CW127" s="790"/>
      <c r="CX127" s="790"/>
      <c r="CY127" s="790"/>
      <c r="CZ127" s="790"/>
      <c r="DA127" s="790"/>
      <c r="DB127" s="790"/>
      <c r="DC127" s="790"/>
      <c r="DD127" s="790"/>
      <c r="DE127" s="790"/>
      <c r="DF127" s="791"/>
      <c r="DG127" s="856" t="s">
        <v>391</v>
      </c>
      <c r="DH127" s="857"/>
      <c r="DI127" s="857"/>
      <c r="DJ127" s="857"/>
      <c r="DK127" s="857"/>
      <c r="DL127" s="857" t="s">
        <v>129</v>
      </c>
      <c r="DM127" s="857"/>
      <c r="DN127" s="857"/>
      <c r="DO127" s="857"/>
      <c r="DP127" s="857"/>
      <c r="DQ127" s="857" t="s">
        <v>391</v>
      </c>
      <c r="DR127" s="857"/>
      <c r="DS127" s="857"/>
      <c r="DT127" s="857"/>
      <c r="DU127" s="857"/>
      <c r="DV127" s="834" t="s">
        <v>129</v>
      </c>
      <c r="DW127" s="834"/>
      <c r="DX127" s="834"/>
      <c r="DY127" s="834"/>
      <c r="DZ127" s="835"/>
    </row>
    <row r="128" spans="1:130" s="246" customFormat="1" ht="26.25" customHeight="1" thickBot="1" x14ac:dyDescent="0.2">
      <c r="A128" s="836" t="s">
        <v>485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486</v>
      </c>
      <c r="X128" s="838"/>
      <c r="Y128" s="838"/>
      <c r="Z128" s="839"/>
      <c r="AA128" s="840">
        <v>85919</v>
      </c>
      <c r="AB128" s="841"/>
      <c r="AC128" s="841"/>
      <c r="AD128" s="841"/>
      <c r="AE128" s="842"/>
      <c r="AF128" s="843">
        <v>89137</v>
      </c>
      <c r="AG128" s="841"/>
      <c r="AH128" s="841"/>
      <c r="AI128" s="841"/>
      <c r="AJ128" s="842"/>
      <c r="AK128" s="843">
        <v>81007</v>
      </c>
      <c r="AL128" s="841"/>
      <c r="AM128" s="841"/>
      <c r="AN128" s="841"/>
      <c r="AO128" s="842"/>
      <c r="AP128" s="844"/>
      <c r="AQ128" s="845"/>
      <c r="AR128" s="845"/>
      <c r="AS128" s="845"/>
      <c r="AT128" s="846"/>
      <c r="AU128" s="282"/>
      <c r="AV128" s="282"/>
      <c r="AW128" s="282"/>
      <c r="AX128" s="847" t="s">
        <v>487</v>
      </c>
      <c r="AY128" s="848"/>
      <c r="AZ128" s="848"/>
      <c r="BA128" s="848"/>
      <c r="BB128" s="848"/>
      <c r="BC128" s="848"/>
      <c r="BD128" s="848"/>
      <c r="BE128" s="849"/>
      <c r="BF128" s="826" t="s">
        <v>129</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488</v>
      </c>
      <c r="CQ128" s="768"/>
      <c r="CR128" s="768"/>
      <c r="CS128" s="768"/>
      <c r="CT128" s="768"/>
      <c r="CU128" s="768"/>
      <c r="CV128" s="768"/>
      <c r="CW128" s="768"/>
      <c r="CX128" s="768"/>
      <c r="CY128" s="768"/>
      <c r="CZ128" s="768"/>
      <c r="DA128" s="768"/>
      <c r="DB128" s="768"/>
      <c r="DC128" s="768"/>
      <c r="DD128" s="768"/>
      <c r="DE128" s="768"/>
      <c r="DF128" s="769"/>
      <c r="DG128" s="830" t="s">
        <v>391</v>
      </c>
      <c r="DH128" s="831"/>
      <c r="DI128" s="831"/>
      <c r="DJ128" s="831"/>
      <c r="DK128" s="831"/>
      <c r="DL128" s="831" t="s">
        <v>129</v>
      </c>
      <c r="DM128" s="831"/>
      <c r="DN128" s="831"/>
      <c r="DO128" s="831"/>
      <c r="DP128" s="831"/>
      <c r="DQ128" s="831" t="s">
        <v>391</v>
      </c>
      <c r="DR128" s="831"/>
      <c r="DS128" s="831"/>
      <c r="DT128" s="831"/>
      <c r="DU128" s="831"/>
      <c r="DV128" s="832" t="s">
        <v>129</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489</v>
      </c>
      <c r="X129" s="817"/>
      <c r="Y129" s="817"/>
      <c r="Z129" s="818"/>
      <c r="AA129" s="819">
        <v>3473196</v>
      </c>
      <c r="AB129" s="820"/>
      <c r="AC129" s="820"/>
      <c r="AD129" s="820"/>
      <c r="AE129" s="821"/>
      <c r="AF129" s="822">
        <v>3398146</v>
      </c>
      <c r="AG129" s="820"/>
      <c r="AH129" s="820"/>
      <c r="AI129" s="820"/>
      <c r="AJ129" s="821"/>
      <c r="AK129" s="822">
        <v>3307600</v>
      </c>
      <c r="AL129" s="820"/>
      <c r="AM129" s="820"/>
      <c r="AN129" s="820"/>
      <c r="AO129" s="821"/>
      <c r="AP129" s="823"/>
      <c r="AQ129" s="824"/>
      <c r="AR129" s="824"/>
      <c r="AS129" s="824"/>
      <c r="AT129" s="825"/>
      <c r="AU129" s="284"/>
      <c r="AV129" s="284"/>
      <c r="AW129" s="284"/>
      <c r="AX129" s="789" t="s">
        <v>490</v>
      </c>
      <c r="AY129" s="790"/>
      <c r="AZ129" s="790"/>
      <c r="BA129" s="790"/>
      <c r="BB129" s="790"/>
      <c r="BC129" s="790"/>
      <c r="BD129" s="790"/>
      <c r="BE129" s="791"/>
      <c r="BF129" s="809" t="s">
        <v>391</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492</v>
      </c>
      <c r="X130" s="817"/>
      <c r="Y130" s="817"/>
      <c r="Z130" s="818"/>
      <c r="AA130" s="819">
        <v>550915</v>
      </c>
      <c r="AB130" s="820"/>
      <c r="AC130" s="820"/>
      <c r="AD130" s="820"/>
      <c r="AE130" s="821"/>
      <c r="AF130" s="822">
        <v>542844</v>
      </c>
      <c r="AG130" s="820"/>
      <c r="AH130" s="820"/>
      <c r="AI130" s="820"/>
      <c r="AJ130" s="821"/>
      <c r="AK130" s="822">
        <v>539228</v>
      </c>
      <c r="AL130" s="820"/>
      <c r="AM130" s="820"/>
      <c r="AN130" s="820"/>
      <c r="AO130" s="821"/>
      <c r="AP130" s="823"/>
      <c r="AQ130" s="824"/>
      <c r="AR130" s="824"/>
      <c r="AS130" s="824"/>
      <c r="AT130" s="825"/>
      <c r="AU130" s="284"/>
      <c r="AV130" s="284"/>
      <c r="AW130" s="284"/>
      <c r="AX130" s="789" t="s">
        <v>493</v>
      </c>
      <c r="AY130" s="790"/>
      <c r="AZ130" s="790"/>
      <c r="BA130" s="790"/>
      <c r="BB130" s="790"/>
      <c r="BC130" s="790"/>
      <c r="BD130" s="790"/>
      <c r="BE130" s="791"/>
      <c r="BF130" s="792">
        <v>10.9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494</v>
      </c>
      <c r="X131" s="800"/>
      <c r="Y131" s="800"/>
      <c r="Z131" s="801"/>
      <c r="AA131" s="802">
        <v>2922281</v>
      </c>
      <c r="AB131" s="803"/>
      <c r="AC131" s="803"/>
      <c r="AD131" s="803"/>
      <c r="AE131" s="804"/>
      <c r="AF131" s="805">
        <v>2855302</v>
      </c>
      <c r="AG131" s="803"/>
      <c r="AH131" s="803"/>
      <c r="AI131" s="803"/>
      <c r="AJ131" s="804"/>
      <c r="AK131" s="805">
        <v>2768372</v>
      </c>
      <c r="AL131" s="803"/>
      <c r="AM131" s="803"/>
      <c r="AN131" s="803"/>
      <c r="AO131" s="804"/>
      <c r="AP131" s="806"/>
      <c r="AQ131" s="807"/>
      <c r="AR131" s="807"/>
      <c r="AS131" s="807"/>
      <c r="AT131" s="808"/>
      <c r="AU131" s="284"/>
      <c r="AV131" s="284"/>
      <c r="AW131" s="284"/>
      <c r="AX131" s="767" t="s">
        <v>495</v>
      </c>
      <c r="AY131" s="768"/>
      <c r="AZ131" s="768"/>
      <c r="BA131" s="768"/>
      <c r="BB131" s="768"/>
      <c r="BC131" s="768"/>
      <c r="BD131" s="768"/>
      <c r="BE131" s="769"/>
      <c r="BF131" s="770" t="s">
        <v>129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497</v>
      </c>
      <c r="W132" s="780"/>
      <c r="X132" s="780"/>
      <c r="Y132" s="780"/>
      <c r="Z132" s="781"/>
      <c r="AA132" s="782">
        <v>9.9222148729999997</v>
      </c>
      <c r="AB132" s="783"/>
      <c r="AC132" s="783"/>
      <c r="AD132" s="783"/>
      <c r="AE132" s="784"/>
      <c r="AF132" s="785">
        <v>11.20497937</v>
      </c>
      <c r="AG132" s="783"/>
      <c r="AH132" s="783"/>
      <c r="AI132" s="783"/>
      <c r="AJ132" s="784"/>
      <c r="AK132" s="785">
        <v>11.62488278</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498</v>
      </c>
      <c r="W133" s="759"/>
      <c r="X133" s="759"/>
      <c r="Y133" s="759"/>
      <c r="Z133" s="760"/>
      <c r="AA133" s="761">
        <v>8.5</v>
      </c>
      <c r="AB133" s="762"/>
      <c r="AC133" s="762"/>
      <c r="AD133" s="762"/>
      <c r="AE133" s="763"/>
      <c r="AF133" s="761">
        <v>9.8000000000000007</v>
      </c>
      <c r="AG133" s="762"/>
      <c r="AH133" s="762"/>
      <c r="AI133" s="762"/>
      <c r="AJ133" s="763"/>
      <c r="AK133" s="761">
        <v>10.9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jk6M8dpwsouLUitCLsCmQXCnxpARYNgDnHKnjK5lGsA+r/sQiE9f8HV5PpIFZQ4ZeNVKLMPyLUP6m3jAMudvMA==" saltValue="jexokhrHJZ3mkDbo0Qiz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a6K12zSpw5cDnYDcZbq5UspDSkT0DZKxc1lxVHO3/YHqNPK+ICNMcKBoZCSv6Ec1jHKxGyov3uVgd+g0PujvQ==" saltValue="OaV7MbMd/8IUB/Sfmc7yd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8Eb93zg5tbXhU/Ltf61elNh7nfeJFd+Rbx1mBTdGtIUrNakLmIfDDEvnD3PeRV2NC/t46yLOCujUEmh8Wm6qQ==" saltValue="WHpO2EQVaAC27ssyONAd/g=="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507</v>
      </c>
      <c r="AL9" s="1189"/>
      <c r="AM9" s="1189"/>
      <c r="AN9" s="1190"/>
      <c r="AO9" s="312">
        <v>1001252</v>
      </c>
      <c r="AP9" s="312">
        <v>212265</v>
      </c>
      <c r="AQ9" s="313">
        <v>190701</v>
      </c>
      <c r="AR9" s="314">
        <v>11.3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508</v>
      </c>
      <c r="AL10" s="1189"/>
      <c r="AM10" s="1189"/>
      <c r="AN10" s="1190"/>
      <c r="AO10" s="315">
        <v>116358</v>
      </c>
      <c r="AP10" s="315">
        <v>24668</v>
      </c>
      <c r="AQ10" s="316">
        <v>22807</v>
      </c>
      <c r="AR10" s="317">
        <v>8.1999999999999993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509</v>
      </c>
      <c r="AL11" s="1189"/>
      <c r="AM11" s="1189"/>
      <c r="AN11" s="1190"/>
      <c r="AO11" s="315">
        <v>141475</v>
      </c>
      <c r="AP11" s="315">
        <v>29993</v>
      </c>
      <c r="AQ11" s="316">
        <v>29822</v>
      </c>
      <c r="AR11" s="317">
        <v>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510</v>
      </c>
      <c r="AL12" s="1189"/>
      <c r="AM12" s="1189"/>
      <c r="AN12" s="1190"/>
      <c r="AO12" s="315" t="s">
        <v>511</v>
      </c>
      <c r="AP12" s="315" t="s">
        <v>511</v>
      </c>
      <c r="AQ12" s="316">
        <v>3258</v>
      </c>
      <c r="AR12" s="317" t="s">
        <v>511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512</v>
      </c>
      <c r="AL13" s="1189"/>
      <c r="AM13" s="1189"/>
      <c r="AN13" s="1190"/>
      <c r="AO13" s="315" t="s">
        <v>511</v>
      </c>
      <c r="AP13" s="315" t="s">
        <v>511</v>
      </c>
      <c r="AQ13" s="316">
        <v>24</v>
      </c>
      <c r="AR13" s="317" t="s">
        <v>511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513</v>
      </c>
      <c r="AL14" s="1189"/>
      <c r="AM14" s="1189"/>
      <c r="AN14" s="1190"/>
      <c r="AO14" s="315">
        <v>20356</v>
      </c>
      <c r="AP14" s="315">
        <v>4315</v>
      </c>
      <c r="AQ14" s="316">
        <v>10094</v>
      </c>
      <c r="AR14" s="317">
        <v>-57.3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514</v>
      </c>
      <c r="AL15" s="1189"/>
      <c r="AM15" s="1189"/>
      <c r="AN15" s="1190"/>
      <c r="AO15" s="315">
        <v>16299</v>
      </c>
      <c r="AP15" s="315">
        <v>3455</v>
      </c>
      <c r="AQ15" s="316">
        <v>4017</v>
      </c>
      <c r="AR15" s="317">
        <v>-14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515</v>
      </c>
      <c r="AL16" s="1192"/>
      <c r="AM16" s="1192"/>
      <c r="AN16" s="1193"/>
      <c r="AO16" s="315">
        <v>-90407</v>
      </c>
      <c r="AP16" s="315">
        <v>-19166</v>
      </c>
      <c r="AQ16" s="316">
        <v>-17771</v>
      </c>
      <c r="AR16" s="317">
        <v>7.8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1205333</v>
      </c>
      <c r="AP17" s="315">
        <v>255530</v>
      </c>
      <c r="AQ17" s="316">
        <v>242952</v>
      </c>
      <c r="AR17" s="317">
        <v>5.2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520</v>
      </c>
      <c r="AL21" s="1186"/>
      <c r="AM21" s="1186"/>
      <c r="AN21" s="1187"/>
      <c r="AO21" s="327">
        <v>23.11</v>
      </c>
      <c r="AP21" s="328">
        <v>21.84</v>
      </c>
      <c r="AQ21" s="329">
        <v>1.27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521</v>
      </c>
      <c r="AL22" s="1186"/>
      <c r="AM22" s="1186"/>
      <c r="AN22" s="1187"/>
      <c r="AO22" s="332">
        <v>94.5</v>
      </c>
      <c r="AP22" s="333">
        <v>95.6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525</v>
      </c>
      <c r="AL32" s="1177"/>
      <c r="AM32" s="1177"/>
      <c r="AN32" s="1178"/>
      <c r="AO32" s="342">
        <v>804316</v>
      </c>
      <c r="AP32" s="342">
        <v>170514</v>
      </c>
      <c r="AQ32" s="343">
        <v>136235</v>
      </c>
      <c r="AR32" s="344">
        <v>25.2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526</v>
      </c>
      <c r="AL33" s="1177"/>
      <c r="AM33" s="1177"/>
      <c r="AN33" s="1178"/>
      <c r="AO33" s="342" t="s">
        <v>511</v>
      </c>
      <c r="AP33" s="342" t="s">
        <v>511</v>
      </c>
      <c r="AQ33" s="343" t="s">
        <v>511</v>
      </c>
      <c r="AR33" s="344" t="s">
        <v>511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527</v>
      </c>
      <c r="AL34" s="1177"/>
      <c r="AM34" s="1177"/>
      <c r="AN34" s="1178"/>
      <c r="AO34" s="342" t="s">
        <v>511</v>
      </c>
      <c r="AP34" s="342" t="s">
        <v>511</v>
      </c>
      <c r="AQ34" s="343">
        <v>5</v>
      </c>
      <c r="AR34" s="344" t="s">
        <v>511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528</v>
      </c>
      <c r="AL35" s="1177"/>
      <c r="AM35" s="1177"/>
      <c r="AN35" s="1178"/>
      <c r="AO35" s="342">
        <v>90304</v>
      </c>
      <c r="AP35" s="342">
        <v>19144</v>
      </c>
      <c r="AQ35" s="343">
        <v>32688</v>
      </c>
      <c r="AR35" s="344">
        <v>-41.4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529</v>
      </c>
      <c r="AL36" s="1177"/>
      <c r="AM36" s="1177"/>
      <c r="AN36" s="1178"/>
      <c r="AO36" s="342">
        <v>8500</v>
      </c>
      <c r="AP36" s="342">
        <v>1802</v>
      </c>
      <c r="AQ36" s="343">
        <v>4188</v>
      </c>
      <c r="AR36" s="344">
        <v>-57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530</v>
      </c>
      <c r="AL37" s="1177"/>
      <c r="AM37" s="1177"/>
      <c r="AN37" s="1178"/>
      <c r="AO37" s="342">
        <v>38579</v>
      </c>
      <c r="AP37" s="342">
        <v>8179</v>
      </c>
      <c r="AQ37" s="343">
        <v>1212</v>
      </c>
      <c r="AR37" s="344">
        <v>574.79999999999995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531</v>
      </c>
      <c r="AL38" s="1180"/>
      <c r="AM38" s="1180"/>
      <c r="AN38" s="1181"/>
      <c r="AO38" s="345">
        <v>356</v>
      </c>
      <c r="AP38" s="345">
        <v>75</v>
      </c>
      <c r="AQ38" s="346">
        <v>25</v>
      </c>
      <c r="AR38" s="334">
        <v>200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532</v>
      </c>
      <c r="AL39" s="1180"/>
      <c r="AM39" s="1180"/>
      <c r="AN39" s="1181"/>
      <c r="AO39" s="342">
        <v>-81007</v>
      </c>
      <c r="AP39" s="342">
        <v>-17173</v>
      </c>
      <c r="AQ39" s="343">
        <v>-7598</v>
      </c>
      <c r="AR39" s="344">
        <v>126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533</v>
      </c>
      <c r="AL40" s="1177"/>
      <c r="AM40" s="1177"/>
      <c r="AN40" s="1178"/>
      <c r="AO40" s="342">
        <v>-539228</v>
      </c>
      <c r="AP40" s="342">
        <v>-114316</v>
      </c>
      <c r="AQ40" s="343">
        <v>-123844</v>
      </c>
      <c r="AR40" s="344">
        <v>-7.7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321820</v>
      </c>
      <c r="AP41" s="342">
        <v>68226</v>
      </c>
      <c r="AQ41" s="343">
        <v>42911</v>
      </c>
      <c r="AR41" s="344">
        <v>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502</v>
      </c>
      <c r="AN49" s="1171" t="s">
        <v>537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1465933</v>
      </c>
      <c r="AN51" s="364">
        <v>291438</v>
      </c>
      <c r="AO51" s="365">
        <v>-13.8</v>
      </c>
      <c r="AP51" s="366">
        <v>175675</v>
      </c>
      <c r="AQ51" s="367">
        <v>0.6</v>
      </c>
      <c r="AR51" s="368">
        <v>-14.4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1051031</v>
      </c>
      <c r="AN52" s="372">
        <v>208952</v>
      </c>
      <c r="AO52" s="373">
        <v>35.299999999999997</v>
      </c>
      <c r="AP52" s="374">
        <v>87698</v>
      </c>
      <c r="AQ52" s="375">
        <v>10</v>
      </c>
      <c r="AR52" s="376">
        <v>25.3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1600706</v>
      </c>
      <c r="AN53" s="364">
        <v>323440</v>
      </c>
      <c r="AO53" s="365">
        <v>11</v>
      </c>
      <c r="AP53" s="366">
        <v>280458</v>
      </c>
      <c r="AQ53" s="367">
        <v>59.6</v>
      </c>
      <c r="AR53" s="368">
        <v>-48.6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1379899</v>
      </c>
      <c r="AN54" s="372">
        <v>278824</v>
      </c>
      <c r="AO54" s="373">
        <v>33.4</v>
      </c>
      <c r="AP54" s="374">
        <v>127286</v>
      </c>
      <c r="AQ54" s="375">
        <v>45.1</v>
      </c>
      <c r="AR54" s="376">
        <v>-11.7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1209408</v>
      </c>
      <c r="AN55" s="364">
        <v>247373</v>
      </c>
      <c r="AO55" s="365">
        <v>-23.5</v>
      </c>
      <c r="AP55" s="366">
        <v>291945</v>
      </c>
      <c r="AQ55" s="367">
        <v>4.0999999999999996</v>
      </c>
      <c r="AR55" s="368">
        <v>-27.6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926351</v>
      </c>
      <c r="AN56" s="372">
        <v>189477</v>
      </c>
      <c r="AO56" s="373">
        <v>-32</v>
      </c>
      <c r="AP56" s="374">
        <v>127651</v>
      </c>
      <c r="AQ56" s="375">
        <v>0.3</v>
      </c>
      <c r="AR56" s="376">
        <v>-32.299999999999997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1254052</v>
      </c>
      <c r="AN57" s="364">
        <v>263069</v>
      </c>
      <c r="AO57" s="365">
        <v>6.3</v>
      </c>
      <c r="AP57" s="366">
        <v>291173</v>
      </c>
      <c r="AQ57" s="367">
        <v>-0.3</v>
      </c>
      <c r="AR57" s="368">
        <v>6.6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658389</v>
      </c>
      <c r="AN58" s="372">
        <v>138114</v>
      </c>
      <c r="AO58" s="373">
        <v>-27.1</v>
      </c>
      <c r="AP58" s="374">
        <v>119071</v>
      </c>
      <c r="AQ58" s="375">
        <v>-6.7</v>
      </c>
      <c r="AR58" s="376">
        <v>-20.399999999999999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1232835</v>
      </c>
      <c r="AN59" s="364">
        <v>261360</v>
      </c>
      <c r="AO59" s="365">
        <v>-0.6</v>
      </c>
      <c r="AP59" s="366">
        <v>271581</v>
      </c>
      <c r="AQ59" s="367">
        <v>-6.7</v>
      </c>
      <c r="AR59" s="368">
        <v>6.1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606378</v>
      </c>
      <c r="AN60" s="372">
        <v>128552</v>
      </c>
      <c r="AO60" s="373">
        <v>-6.9</v>
      </c>
      <c r="AP60" s="374">
        <v>117844</v>
      </c>
      <c r="AQ60" s="375">
        <v>-1</v>
      </c>
      <c r="AR60" s="376">
        <v>-5.9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1352587</v>
      </c>
      <c r="AN61" s="379">
        <v>277336</v>
      </c>
      <c r="AO61" s="380">
        <v>-4.0999999999999996</v>
      </c>
      <c r="AP61" s="381">
        <v>262166</v>
      </c>
      <c r="AQ61" s="382">
        <v>11.5</v>
      </c>
      <c r="AR61" s="368">
        <v>-15.6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924410</v>
      </c>
      <c r="AN62" s="372">
        <v>188784</v>
      </c>
      <c r="AO62" s="373">
        <v>0.5</v>
      </c>
      <c r="AP62" s="374">
        <v>115910</v>
      </c>
      <c r="AQ62" s="375">
        <v>9.5</v>
      </c>
      <c r="AR62" s="376">
        <v>-9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DT5YlgmG9Z6FvDW4r+cxSHqTacHB7VFYpkSOj+dYpVoNB3/zlaPqLddzm11yW/MhE5ScCsu/XLe4Fjr9S66Ww==" saltValue="+IWvUisNjk/TanunoLud0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rhoBkgvQzSyurYII6DhtM9bo1ij8uTTFRhjMmP9/wRu9VCo3ongh8S/DxiPVJ6DHjgqLPJRfBhxhsx8AlAqJQ==" saltValue="nyIXaQH5sgeC9moLsbczI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pSfqnxINhxdl7QF0df/Q/+Dw/wL31W0uZ9MP2RScblLgmJDRq+zqX0pGbNpwgJtZo+pa3wDDLSLCjKzNsjj4g==" saltValue="x3mdc1VZGkziXivcb19zO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4" t="s">
        <v>3</v>
      </c>
      <c r="D47" s="1194"/>
      <c r="E47" s="1195"/>
      <c r="F47" s="11">
        <v>82.09</v>
      </c>
      <c r="G47" s="12">
        <v>80.900000000000006</v>
      </c>
      <c r="H47" s="12">
        <v>81.31</v>
      </c>
      <c r="I47" s="12">
        <v>49.28</v>
      </c>
      <c r="J47" s="13">
        <v>48.57</v>
      </c>
    </row>
    <row r="48" spans="2:10" ht="57.75" customHeight="1" x14ac:dyDescent="0.15">
      <c r="B48" s="14"/>
      <c r="C48" s="1196" t="s">
        <v>4</v>
      </c>
      <c r="D48" s="1196"/>
      <c r="E48" s="1197"/>
      <c r="F48" s="15">
        <v>7.65</v>
      </c>
      <c r="G48" s="16">
        <v>8.57</v>
      </c>
      <c r="H48" s="16">
        <v>9.68</v>
      </c>
      <c r="I48" s="16">
        <v>12.54</v>
      </c>
      <c r="J48" s="17">
        <v>11.48</v>
      </c>
    </row>
    <row r="49" spans="2:10" ht="57.75" customHeight="1" thickBot="1" x14ac:dyDescent="0.2">
      <c r="B49" s="18"/>
      <c r="C49" s="1198" t="s">
        <v>5</v>
      </c>
      <c r="D49" s="1198"/>
      <c r="E49" s="1199"/>
      <c r="F49" s="19">
        <v>1.68</v>
      </c>
      <c r="G49" s="20">
        <v>1.1200000000000001</v>
      </c>
      <c r="H49" s="20">
        <v>1.1499999999999999</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R2bBsnLVdb+AUkgbnOuhQVXqL6xUq7Wzt2OBNoQCcOY/RdMHuyKXI4DNKm/AYS5IdTF4CY2wr6CNwE1ygMjmg==" saltValue="jp4vPd66a4Yp/e8VE2vj6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坂野　孝洋</cp:lastModifiedBy>
  <cp:lastPrinted>2020-03-08T01:40:06Z</cp:lastPrinted>
  <dcterms:created xsi:type="dcterms:W3CDTF">2020-02-10T01:57:53Z</dcterms:created>
  <dcterms:modified xsi:type="dcterms:W3CDTF">2020-09-24T05:12:54Z</dcterms:modified>
  <cp:category/>
</cp:coreProperties>
</file>