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建設課\上下水道事務係\上下水道事務係【２１年度～】\上・下水道共用事務\経営比較分析表\R5決算\差替え\"/>
    </mc:Choice>
  </mc:AlternateContent>
  <workbookProtection workbookAlgorithmName="SHA-512" workbookHashValue="TO0Tt1sPkzdeLtBUVl3vM4MrK5o723YG/5kGW/wrP7Ba0lce3d0yEGbjoK4JlmwOvJM3CXL3IsJCoLWh+yisIQ==" workbookSaltValue="OUN/upKhsHsehq9mwDkl1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<sst xmlns="http://schemas.openxmlformats.org/spreadsheetml/2006/main" count="316" uniqueCount="114">
  <si>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</si>
  <si>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</si>
  <si>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</si>
  <si>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</si>
  <si>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</si>
  <si>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</si>
  <si>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</si>
  <si>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</si>
  <si>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</si>
  <si>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</si>
  <si>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</si>
  <si>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</si>
  <si>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</si>
  <si>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</si>
  <si>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</si>
  <si>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</si>
  <si>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</si>
  <si>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</si>
  <si>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</si>
  <si>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</si>
  <si>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</si>
  <si>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</si>
  <si>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</si>
  <si>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</si>
  <si>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</si>
  <si>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</si>
  <si>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</si>
  <si>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</si>
  <si>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</si>
  <si>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</si>
  <si>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</si>
  <si>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</si>
  <si>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</si>
  <si>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</si>
  <si>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</si>
  <si>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</si>
  <si>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</si>
  <si>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</si>
  <si>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</si>
  <si>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</si>
  <si>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</si>
  <si>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</si>
  <si>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</si>
  <si>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</si>
  <si>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</si>
  <si>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</si>
  <si>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</si>
  <si>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</si>
  <si>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</si>
  <si>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</si>
  <si>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</si>
  <si>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</si>
  <si>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</si>
  <si>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</si>
  <si>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</si>
  <si>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</si>
  <si>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</si>
  <si>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</si>
  <si>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</si>
  <si>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</si>
  <si>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</si>
  <si>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</si>
  <si>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</si>
  <si>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</si>
  <si>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</si>
  <si>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</si>
  <si>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</si>
  <si>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</si>
  <si>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</si>
  <si>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</si>
  <si>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</si>
  <si>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</si>
  <si>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</si>
  <si>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</si>
  <si>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</si>
  <si>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</si>
  <si>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</si>
  <si>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</si>
  <si>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</si>
  <si>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</si>
  <si>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</si>
  <si>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</si>
  <si>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</si>
  <si>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</si>
  <si>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</si>
  <si>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</si>
  <si>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</si>
  <si>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</si>
  <si>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</si>
  <si>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</si>
  <si>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</si>
  <si>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</si>
  <si>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</si>
  <si>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蘭越町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</si>
  <si>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</si>
  <si>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</si>
  <si>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</si>
  <si>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</si>
  <si>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</si>
  <si>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</si>
  <si>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</si>
  <si>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</si>
  <si>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</si>
  <si>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</si>
  <si>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</si>
  <si>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</si>
  <si>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</si>
  <si>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</si>
  <si>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</si>
  <si>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</si>
  <si>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</si>
  <si>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が約７８%となっており、平均値を大幅に下回っている現状にあります。今後も維持管理費等の増加が見込まれることから、適正な使用料収入を検討し、自己財源を増加させる必要があります。
②欠損金比率が全国平均と比較し高い割合となっています。適正な使用料収入で欠損を減少させる必要があります。
③流動比率は全国水準を大幅に下回っています。今後も老朽管の更新などで企業債残高が増えることが予想されます。
④簡易水道事業を開始してから５０年以上経過しており、水道管の老朽化が進んできていることから、老朽管の更新を計画的に進めていく必要があります。企業債残高対給水収益比率は老朽管の更新に伴い、今後、年々増加することが見込まれます。
⑤⑥料金回収率は約６０%と平均値より下回っております。経営に必要な経費を水道料金で賄うことができず、給水収益以外の収入からも賄われていることになります。今後も維持管理費が増加し、給水原価が上がると予想されることから、適正な使用料収入を検討し、料金回収率向上に努めていく必要があります。
⑦⑧施設利用率は平均を上回っているが、有収率と比較すると施設の稼働状況がそのまま収益にはつながっておらず、要因の一つとして漏水が考えられます。今後は、老朽管の更新を計画的に進め、漏水量の削減に努めていきます</t>
    <rPh sb="1" eb="3">
      <t>ケイジョウ</t>
    </rPh>
    <rPh sb="8" eb="9">
      <t>ヤク</t>
    </rPh>
    <rPh sb="19" eb="22">
      <t>ヘイキンチ</t>
    </rPh>
    <rPh sb="23" eb="25">
      <t>オオハバ</t>
    </rPh>
    <rPh sb="26" eb="28">
      <t>シタマワ</t>
    </rPh>
    <rPh sb="48" eb="49">
      <t>トウ</t>
    </rPh>
    <rPh sb="72" eb="74">
      <t>ケントウ</t>
    </rPh>
    <rPh sb="173" eb="175">
      <t>ロウキュウ</t>
    </rPh>
    <rPh sb="175" eb="176">
      <t>カン</t>
    </rPh>
    <rPh sb="194" eb="196">
      <t>ヨソウ</t>
    </rPh>
    <rPh sb="219" eb="221">
      <t>イジョウ</t>
    </rPh>
    <rPh sb="323" eb="324">
      <t>ヤク</t>
    </rPh>
    <rPh sb="328" eb="331">
      <t>ヘイキンチ</t>
    </rPh>
    <rPh sb="394" eb="396">
      <t>イジ</t>
    </rPh>
    <rPh sb="396" eb="399">
      <t>カンリヒ</t>
    </rPh>
    <rPh sb="406" eb="408">
      <t>ゲンカ</t>
    </rPh>
    <rPh sb="423" eb="425">
      <t>テキセイ</t>
    </rPh>
    <rPh sb="426" eb="429">
      <t>シヨウリョウ</t>
    </rPh>
    <rPh sb="429" eb="431">
      <t>シュウニュウ</t>
    </rPh>
    <rPh sb="432" eb="434">
      <t>ケントウ</t>
    </rPh>
    <phoneticPr fontId="4"/>
  </si>
  <si>
    <t>　漏水調査等を行い、老朽管の更新を計画的に進めることで、漏水修理等の維持管理費の削減にもつながることから、管路更新を計画的に進める必要があります。</t>
    <phoneticPr fontId="4"/>
  </si>
  <si>
    <t>　給水原価が類似団体より高く、有収率が類似団体の平均を下回っています。将来的には人口減少により給水収益が減少すると予測されることから、経費の削減、料金回収率の向上に努めていく必要があります。また、計画的に老朽管の更新や適正な維持管理により、漏水防止対策を進め、今後の給水人口や水需要の動向に注意しながら、水道料金の見直しや老朽施設の更新を検討していく必要があります。</t>
    <rPh sb="1" eb="3">
      <t>キュウスイ</t>
    </rPh>
    <rPh sb="3" eb="5">
      <t>ゲンカ</t>
    </rPh>
    <rPh sb="6" eb="8">
      <t>ルイジ</t>
    </rPh>
    <rPh sb="8" eb="10">
      <t>ダンタイ</t>
    </rPh>
    <rPh sb="12" eb="13">
      <t>タカ</t>
    </rPh>
    <rPh sb="15" eb="18">
      <t>ユウシュウリツ</t>
    </rPh>
    <rPh sb="152" eb="154">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</si>
</sst>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0.24</c:v>
                </c:pt>
              </c:numCache>
            </c:numRef>
          </c:val>
          <c:extLst>
            <c:ext xmlns:c16="http://schemas.microsoft.com/office/drawing/2014/chart" uri="{C3380CC4-5D6E-409C-BE32-E72D297353CC}">
              <c16:uniqueId val="{00000000-E2E9-4169-8C23-ABA5277261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E2E9-4169-8C23-ABA5277261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65.930000000000007</c:v>
                </c:pt>
              </c:numCache>
            </c:numRef>
          </c:val>
          <c:extLst>
            <c:ext xmlns:c16="http://schemas.microsoft.com/office/drawing/2014/chart" uri="{C3380CC4-5D6E-409C-BE32-E72D297353CC}">
              <c16:uniqueId val="{00000000-0C20-4A06-8790-2AC3B54E6E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0C20-4A06-8790-2AC3B54E6E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59.32</c:v>
                </c:pt>
              </c:numCache>
            </c:numRef>
          </c:val>
          <c:extLst>
            <c:ext xmlns:c16="http://schemas.microsoft.com/office/drawing/2014/chart" uri="{C3380CC4-5D6E-409C-BE32-E72D297353CC}">
              <c16:uniqueId val="{00000000-6AE3-47C3-B528-8DE48B1A23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6AE3-47C3-B528-8DE48B1A23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77.989999999999995</c:v>
                </c:pt>
              </c:numCache>
            </c:numRef>
          </c:val>
          <c:extLst>
            <c:ext xmlns:c16="http://schemas.microsoft.com/office/drawing/2014/chart" uri="{C3380CC4-5D6E-409C-BE32-E72D297353CC}">
              <c16:uniqueId val="{00000000-A9A4-4361-8867-2AE38D3167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A9A4-4361-8867-2AE38D3167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65.930000000000007</c:v>
                </c:pt>
              </c:numCache>
            </c:numRef>
          </c:val>
          <c:extLst>
            <c:ext xmlns:c16="http://schemas.microsoft.com/office/drawing/2014/chart" uri="{C3380CC4-5D6E-409C-BE32-E72D297353CC}">
              <c16:uniqueId val="{00000000-1DB8-460B-8ACD-D39E49919E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1DB8-460B-8ACD-D39E49919E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55.02</c:v>
                </c:pt>
              </c:numCache>
            </c:numRef>
          </c:val>
          <c:extLst>
            <c:ext xmlns:c16="http://schemas.microsoft.com/office/drawing/2014/chart" uri="{C3380CC4-5D6E-409C-BE32-E72D297353CC}">
              <c16:uniqueId val="{00000000-1FAF-4D2F-B170-094066BC96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1FAF-4D2F-B170-094066BC96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47.75</c:v>
                </c:pt>
              </c:numCache>
            </c:numRef>
          </c:val>
          <c:extLst>
            <c:ext xmlns:c16="http://schemas.microsoft.com/office/drawing/2014/chart" uri="{C3380CC4-5D6E-409C-BE32-E72D297353CC}">
              <c16:uniqueId val="{00000000-3ABB-45F6-9468-FFC7AA6A8B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3ABB-45F6-9468-FFC7AA6A8B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39.11</c:v>
                </c:pt>
              </c:numCache>
            </c:numRef>
          </c:val>
          <c:extLst>
            <c:ext xmlns:c16="http://schemas.microsoft.com/office/drawing/2014/chart" uri="{C3380CC4-5D6E-409C-BE32-E72D297353CC}">
              <c16:uniqueId val="{00000000-4B9B-4C50-BA77-77882CEAAF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4B9B-4C50-BA77-77882CEAAF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404.11</c:v>
                </c:pt>
              </c:numCache>
            </c:numRef>
          </c:val>
          <c:extLst>
            <c:ext xmlns:c16="http://schemas.microsoft.com/office/drawing/2014/chart" uri="{C3380CC4-5D6E-409C-BE32-E72D297353CC}">
              <c16:uniqueId val="{00000000-EA89-46BE-958D-F8E0459116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EA89-46BE-958D-F8E0459116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60.26</c:v>
                </c:pt>
              </c:numCache>
            </c:numRef>
          </c:val>
          <c:extLst>
            <c:ext xmlns:c16="http://schemas.microsoft.com/office/drawing/2014/chart" uri="{C3380CC4-5D6E-409C-BE32-E72D297353CC}">
              <c16:uniqueId val="{00000000-D66F-49EF-B245-6D875D3F43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D66F-49EF-B245-6D875D3F43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373.63</c:v>
                </c:pt>
              </c:numCache>
            </c:numRef>
          </c:val>
          <c:extLst>
            <c:ext xmlns:c16="http://schemas.microsoft.com/office/drawing/2014/chart" uri="{C3380CC4-5D6E-409C-BE32-E72D297353CC}">
              <c16:uniqueId val="{00000000-792A-4FBE-B5BC-D290588400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792A-4FBE-B5BC-D290588400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北海道　蘭越町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4496</v>
      </c>
      <c r="AM8" s="44"/>
      <c r="AN8" s="44"/>
      <c r="AO8" s="44"/>
      <c r="AP8" s="44"/>
      <c r="AQ8" s="44"/>
      <c r="AR8" s="44"/>
      <c r="AS8" s="44"/>
      <c r="AT8" s="45">
        <f>データ!$S$6</f>
        <v>449.78</v>
      </c>
      <c r="AU8" s="46"/>
      <c r="AV8" s="46"/>
      <c r="AW8" s="46"/>
      <c r="AX8" s="46"/>
      <c r="AY8" s="46"/>
      <c r="AZ8" s="46"/>
      <c r="BA8" s="46"/>
      <c r="BB8" s="47">
        <f>データ!$T$6</f>
        <v>10</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c r="A10" s="2"/>
      <c r="B10" s="45" t="str">
        <f>データ!$N$6</f>
        <v>-</v>
      </c>
      <c r="C10" s="46"/>
      <c r="D10" s="46"/>
      <c r="E10" s="46"/>
      <c r="F10" s="46"/>
      <c r="G10" s="46"/>
      <c r="H10" s="46"/>
      <c r="I10" s="45">
        <f>データ!$O$6</f>
        <v>75.459999999999994</v>
      </c>
      <c r="J10" s="46"/>
      <c r="K10" s="46"/>
      <c r="L10" s="46"/>
      <c r="M10" s="46"/>
      <c r="N10" s="46"/>
      <c r="O10" s="80"/>
      <c r="P10" s="47">
        <f>データ!$P$6</f>
        <v>91.74</v>
      </c>
      <c r="Q10" s="47"/>
      <c r="R10" s="47"/>
      <c r="S10" s="47"/>
      <c r="T10" s="47"/>
      <c r="U10" s="47"/>
      <c r="V10" s="47"/>
      <c r="W10" s="44">
        <f>データ!$Q$6</f>
        <v>4180</v>
      </c>
      <c r="X10" s="44"/>
      <c r="Y10" s="44"/>
      <c r="Z10" s="44"/>
      <c r="AA10" s="44"/>
      <c r="AB10" s="44"/>
      <c r="AC10" s="44"/>
      <c r="AD10" s="2"/>
      <c r="AE10" s="2"/>
      <c r="AF10" s="2"/>
      <c r="AG10" s="2"/>
      <c r="AH10" s="2"/>
      <c r="AI10" s="2"/>
      <c r="AJ10" s="2"/>
      <c r="AK10" s="2"/>
      <c r="AL10" s="44">
        <f>データ!$U$6</f>
        <v>4063</v>
      </c>
      <c r="AM10" s="44"/>
      <c r="AN10" s="44"/>
      <c r="AO10" s="44"/>
      <c r="AP10" s="44"/>
      <c r="AQ10" s="44"/>
      <c r="AR10" s="44"/>
      <c r="AS10" s="44"/>
      <c r="AT10" s="45">
        <f>データ!$V$6</f>
        <v>69.209999999999994</v>
      </c>
      <c r="AU10" s="46"/>
      <c r="AV10" s="46"/>
      <c r="AW10" s="46"/>
      <c r="AX10" s="46"/>
      <c r="AY10" s="46"/>
      <c r="AZ10" s="46"/>
      <c r="BA10" s="46"/>
      <c r="BB10" s="47">
        <f>データ!$W$6</f>
        <v>58.71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89"/>
      <c r="BN66" s="89"/>
      <c r="BO66" s="89"/>
      <c r="BP66" s="89"/>
      <c r="BQ66" s="89"/>
      <c r="BR66" s="89"/>
      <c r="BS66" s="89"/>
      <c r="BT66" s="89"/>
      <c r="BU66" s="89"/>
      <c r="BV66" s="89"/>
      <c r="BW66" s="89"/>
      <c r="BX66" s="89"/>
      <c r="BY66" s="89"/>
      <c r="BZ66" s="5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89"/>
      <c r="BN67" s="89"/>
      <c r="BO67" s="89"/>
      <c r="BP67" s="89"/>
      <c r="BQ67" s="89"/>
      <c r="BR67" s="89"/>
      <c r="BS67" s="89"/>
      <c r="BT67" s="89"/>
      <c r="BU67" s="89"/>
      <c r="BV67" s="89"/>
      <c r="BW67" s="89"/>
      <c r="BX67" s="89"/>
      <c r="BY67" s="89"/>
      <c r="BZ67" s="5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89"/>
      <c r="BN68" s="89"/>
      <c r="BO68" s="89"/>
      <c r="BP68" s="89"/>
      <c r="BQ68" s="89"/>
      <c r="BR68" s="89"/>
      <c r="BS68" s="89"/>
      <c r="BT68" s="89"/>
      <c r="BU68" s="89"/>
      <c r="BV68" s="89"/>
      <c r="BW68" s="89"/>
      <c r="BX68" s="89"/>
      <c r="BY68" s="89"/>
      <c r="BZ68" s="5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89"/>
      <c r="BN69" s="89"/>
      <c r="BO69" s="89"/>
      <c r="BP69" s="89"/>
      <c r="BQ69" s="89"/>
      <c r="BR69" s="89"/>
      <c r="BS69" s="89"/>
      <c r="BT69" s="89"/>
      <c r="BU69" s="89"/>
      <c r="BV69" s="89"/>
      <c r="BW69" s="89"/>
      <c r="BX69" s="89"/>
      <c r="BY69" s="89"/>
      <c r="BZ69" s="5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89"/>
      <c r="BN70" s="89"/>
      <c r="BO70" s="89"/>
      <c r="BP70" s="89"/>
      <c r="BQ70" s="89"/>
      <c r="BR70" s="89"/>
      <c r="BS70" s="89"/>
      <c r="BT70" s="89"/>
      <c r="BU70" s="89"/>
      <c r="BV70" s="89"/>
      <c r="BW70" s="89"/>
      <c r="BX70" s="89"/>
      <c r="BY70" s="89"/>
      <c r="BZ70" s="5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89"/>
      <c r="BN71" s="89"/>
      <c r="BO71" s="89"/>
      <c r="BP71" s="89"/>
      <c r="BQ71" s="89"/>
      <c r="BR71" s="89"/>
      <c r="BS71" s="89"/>
      <c r="BT71" s="89"/>
      <c r="BU71" s="89"/>
      <c r="BV71" s="89"/>
      <c r="BW71" s="89"/>
      <c r="BX71" s="89"/>
      <c r="BY71" s="89"/>
      <c r="BZ71" s="5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89"/>
      <c r="BN72" s="89"/>
      <c r="BO72" s="89"/>
      <c r="BP72" s="89"/>
      <c r="BQ72" s="89"/>
      <c r="BR72" s="89"/>
      <c r="BS72" s="89"/>
      <c r="BT72" s="89"/>
      <c r="BU72" s="89"/>
      <c r="BV72" s="89"/>
      <c r="BW72" s="89"/>
      <c r="BX72" s="89"/>
      <c r="BY72" s="89"/>
      <c r="BZ72" s="5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89"/>
      <c r="BN73" s="89"/>
      <c r="BO73" s="89"/>
      <c r="BP73" s="89"/>
      <c r="BQ73" s="89"/>
      <c r="BR73" s="89"/>
      <c r="BS73" s="89"/>
      <c r="BT73" s="89"/>
      <c r="BU73" s="89"/>
      <c r="BV73" s="89"/>
      <c r="BW73" s="89"/>
      <c r="BX73" s="89"/>
      <c r="BY73" s="89"/>
      <c r="BZ73" s="5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89"/>
      <c r="BN74" s="89"/>
      <c r="BO74" s="89"/>
      <c r="BP74" s="89"/>
      <c r="BQ74" s="89"/>
      <c r="BR74" s="89"/>
      <c r="BS74" s="89"/>
      <c r="BT74" s="89"/>
      <c r="BU74" s="89"/>
      <c r="BV74" s="89"/>
      <c r="BW74" s="89"/>
      <c r="BX74" s="89"/>
      <c r="BY74" s="89"/>
      <c r="BZ74" s="5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89"/>
      <c r="BN75" s="89"/>
      <c r="BO75" s="89"/>
      <c r="BP75" s="89"/>
      <c r="BQ75" s="89"/>
      <c r="BR75" s="89"/>
      <c r="BS75" s="89"/>
      <c r="BT75" s="89"/>
      <c r="BU75" s="89"/>
      <c r="BV75" s="89"/>
      <c r="BW75" s="89"/>
      <c r="BX75" s="89"/>
      <c r="BY75" s="89"/>
      <c r="BZ75" s="5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89"/>
      <c r="BN76" s="89"/>
      <c r="BO76" s="89"/>
      <c r="BP76" s="89"/>
      <c r="BQ76" s="89"/>
      <c r="BR76" s="89"/>
      <c r="BS76" s="89"/>
      <c r="BT76" s="89"/>
      <c r="BU76" s="89"/>
      <c r="BV76" s="89"/>
      <c r="BW76" s="89"/>
      <c r="BX76" s="89"/>
      <c r="BY76" s="89"/>
      <c r="BZ76" s="5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89"/>
      <c r="BN77" s="89"/>
      <c r="BO77" s="89"/>
      <c r="BP77" s="89"/>
      <c r="BQ77" s="89"/>
      <c r="BR77" s="89"/>
      <c r="BS77" s="89"/>
      <c r="BT77" s="89"/>
      <c r="BU77" s="89"/>
      <c r="BV77" s="89"/>
      <c r="BW77" s="89"/>
      <c r="BX77" s="89"/>
      <c r="BY77" s="89"/>
      <c r="BZ77" s="5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89"/>
      <c r="BN78" s="89"/>
      <c r="BO78" s="89"/>
      <c r="BP78" s="89"/>
      <c r="BQ78" s="89"/>
      <c r="BR78" s="89"/>
      <c r="BS78" s="89"/>
      <c r="BT78" s="89"/>
      <c r="BU78" s="89"/>
      <c r="BV78" s="89"/>
      <c r="BW78" s="89"/>
      <c r="BX78" s="89"/>
      <c r="BY78" s="89"/>
      <c r="BZ78" s="5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89"/>
      <c r="BN79" s="89"/>
      <c r="BO79" s="89"/>
      <c r="BP79" s="89"/>
      <c r="BQ79" s="89"/>
      <c r="BR79" s="89"/>
      <c r="BS79" s="89"/>
      <c r="BT79" s="89"/>
      <c r="BU79" s="89"/>
      <c r="BV79" s="89"/>
      <c r="BW79" s="89"/>
      <c r="BX79" s="89"/>
      <c r="BY79" s="89"/>
      <c r="BZ79" s="5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89"/>
      <c r="BN80" s="89"/>
      <c r="BO80" s="89"/>
      <c r="BP80" s="89"/>
      <c r="BQ80" s="89"/>
      <c r="BR80" s="89"/>
      <c r="BS80" s="89"/>
      <c r="BT80" s="89"/>
      <c r="BU80" s="89"/>
      <c r="BV80" s="89"/>
      <c r="BW80" s="89"/>
      <c r="BX80" s="89"/>
      <c r="BY80" s="89"/>
      <c r="BZ80" s="5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89"/>
      <c r="BN81" s="89"/>
      <c r="BO81" s="89"/>
      <c r="BP81" s="89"/>
      <c r="BQ81" s="89"/>
      <c r="BR81" s="89"/>
      <c r="BS81" s="89"/>
      <c r="BT81" s="89"/>
      <c r="BU81" s="89"/>
      <c r="BV81" s="89"/>
      <c r="BW81" s="89"/>
      <c r="BX81" s="89"/>
      <c r="BY81" s="89"/>
      <c r="BZ81" s="5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7cU4Um4ynwZkHtg6SqRqhF1ei4+iBR3uimB574ZGK+ZCYdCgbY9+tUwkf+OpAS0XaQjs4eYcmmqghaBmYj5dpA==" saltValue="xtlmSco4Oo/r3OfARm/w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13943</v>
      </c>
      <c r="D6" s="20">
        <f t="shared" si="3"/>
        <v>46</v>
      </c>
      <c r="E6" s="20">
        <f t="shared" si="3"/>
        <v>1</v>
      </c>
      <c r="F6" s="20">
        <f t="shared" si="3"/>
        <v>0</v>
      </c>
      <c r="G6" s="20">
        <f t="shared" si="3"/>
        <v>5</v>
      </c>
      <c r="H6" s="20" t="str">
        <f t="shared" si="3"/>
        <v>北海道　蘭越町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75.459999999999994</v>
      </c>
      <c r="P6" s="21">
        <f t="shared" si="3"/>
        <v>91.74</v>
      </c>
      <c r="Q6" s="21">
        <f t="shared" si="3"/>
        <v>4180</v>
      </c>
      <c r="R6" s="21">
        <f t="shared" si="3"/>
        <v>4496</v>
      </c>
      <c r="S6" s="21">
        <f t="shared" si="3"/>
        <v>449.78</v>
      </c>
      <c r="T6" s="21">
        <f t="shared" si="3"/>
        <v>10</v>
      </c>
      <c r="U6" s="21">
        <f t="shared" si="3"/>
        <v>4063</v>
      </c>
      <c r="V6" s="21">
        <f t="shared" si="3"/>
        <v>69.209999999999994</v>
      </c>
      <c r="W6" s="21">
        <f t="shared" si="3"/>
        <v>58.71</v>
      </c>
      <c r="X6" s="22" t="str">
        <f>IF(X7="",NA(),X7)</f>
        <v>-</v>
      </c>
      <c r="Y6" s="22" t="str">
        <f t="shared" ref="Y6:AG6" si="4">IF(Y7="",NA(),Y7)</f>
        <v>-</v>
      </c>
      <c r="Z6" s="22" t="str">
        <f t="shared" si="4"/>
        <v>-</v>
      </c>
      <c r="AA6" s="22" t="str">
        <f t="shared" si="4"/>
        <v>-</v>
      </c>
      <c r="AB6" s="22">
        <f t="shared" si="4"/>
        <v>77.989999999999995</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2">
        <f t="shared" si="5"/>
        <v>47.75</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39.11</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404.11</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60.26</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373.63</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65.930000000000007</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59.32</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65.930000000000007</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2">
        <f t="shared" si="13"/>
        <v>55.02</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2">
        <f t="shared" si="14"/>
        <v>0.24</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c r="A7" s="15"/>
      <c r="B7" s="24">
        <v>2023</v>
      </c>
      <c r="C7" s="24">
        <v>13943</v>
      </c>
      <c r="D7" s="24">
        <v>46</v>
      </c>
      <c r="E7" s="24">
        <v>1</v>
      </c>
      <c r="F7" s="24">
        <v>0</v>
      </c>
      <c r="G7" s="24">
        <v>5</v>
      </c>
      <c r="H7" s="24" t="s">
        <v>93</v>
      </c>
      <c r="I7" s="24" t="s">
        <v>94</v>
      </c>
      <c r="J7" s="24" t="s">
        <v>95</v>
      </c>
      <c r="K7" s="24" t="s">
        <v>96</v>
      </c>
      <c r="L7" s="24" t="s">
        <v>97</v>
      </c>
      <c r="M7" s="24" t="s">
        <v>98</v>
      </c>
      <c r="N7" s="25" t="s">
        <v>99</v>
      </c>
      <c r="O7" s="25">
        <v>75.459999999999994</v>
      </c>
      <c r="P7" s="25">
        <v>91.74</v>
      </c>
      <c r="Q7" s="25">
        <v>4180</v>
      </c>
      <c r="R7" s="25">
        <v>4496</v>
      </c>
      <c r="S7" s="25">
        <v>449.78</v>
      </c>
      <c r="T7" s="25">
        <v>10</v>
      </c>
      <c r="U7" s="25">
        <v>4063</v>
      </c>
      <c r="V7" s="25">
        <v>69.209999999999994</v>
      </c>
      <c r="W7" s="25">
        <v>58.71</v>
      </c>
      <c r="X7" s="25" t="s">
        <v>99</v>
      </c>
      <c r="Y7" s="25" t="s">
        <v>99</v>
      </c>
      <c r="Z7" s="25" t="s">
        <v>99</v>
      </c>
      <c r="AA7" s="25" t="s">
        <v>99</v>
      </c>
      <c r="AB7" s="25">
        <v>77.989999999999995</v>
      </c>
      <c r="AC7" s="25" t="s">
        <v>99</v>
      </c>
      <c r="AD7" s="25" t="s">
        <v>99</v>
      </c>
      <c r="AE7" s="25" t="s">
        <v>99</v>
      </c>
      <c r="AF7" s="25" t="s">
        <v>99</v>
      </c>
      <c r="AG7" s="25">
        <v>103.1</v>
      </c>
      <c r="AH7" s="25">
        <v>103.05</v>
      </c>
      <c r="AI7" s="25" t="s">
        <v>99</v>
      </c>
      <c r="AJ7" s="25" t="s">
        <v>99</v>
      </c>
      <c r="AK7" s="25" t="s">
        <v>99</v>
      </c>
      <c r="AL7" s="25" t="s">
        <v>99</v>
      </c>
      <c r="AM7" s="25">
        <v>47.75</v>
      </c>
      <c r="AN7" s="25" t="s">
        <v>99</v>
      </c>
      <c r="AO7" s="25" t="s">
        <v>99</v>
      </c>
      <c r="AP7" s="25" t="s">
        <v>99</v>
      </c>
      <c r="AQ7" s="25" t="s">
        <v>99</v>
      </c>
      <c r="AR7" s="25">
        <v>27.32</v>
      </c>
      <c r="AS7" s="25">
        <v>30.22</v>
      </c>
      <c r="AT7" s="25" t="s">
        <v>99</v>
      </c>
      <c r="AU7" s="25" t="s">
        <v>99</v>
      </c>
      <c r="AV7" s="25" t="s">
        <v>99</v>
      </c>
      <c r="AW7" s="25" t="s">
        <v>99</v>
      </c>
      <c r="AX7" s="25">
        <v>39.11</v>
      </c>
      <c r="AY7" s="25" t="s">
        <v>99</v>
      </c>
      <c r="AZ7" s="25" t="s">
        <v>99</v>
      </c>
      <c r="BA7" s="25" t="s">
        <v>99</v>
      </c>
      <c r="BB7" s="25" t="s">
        <v>99</v>
      </c>
      <c r="BC7" s="25">
        <v>217.55</v>
      </c>
      <c r="BD7" s="25">
        <v>179.3</v>
      </c>
      <c r="BE7" s="25" t="s">
        <v>99</v>
      </c>
      <c r="BF7" s="25" t="s">
        <v>99</v>
      </c>
      <c r="BG7" s="25" t="s">
        <v>99</v>
      </c>
      <c r="BH7" s="25" t="s">
        <v>99</v>
      </c>
      <c r="BI7" s="25">
        <v>404.11</v>
      </c>
      <c r="BJ7" s="25" t="s">
        <v>99</v>
      </c>
      <c r="BK7" s="25" t="s">
        <v>99</v>
      </c>
      <c r="BL7" s="25" t="s">
        <v>99</v>
      </c>
      <c r="BM7" s="25" t="s">
        <v>99</v>
      </c>
      <c r="BN7" s="25">
        <v>916.17</v>
      </c>
      <c r="BO7" s="25">
        <v>1042.45</v>
      </c>
      <c r="BP7" s="25" t="s">
        <v>99</v>
      </c>
      <c r="BQ7" s="25" t="s">
        <v>99</v>
      </c>
      <c r="BR7" s="25" t="s">
        <v>99</v>
      </c>
      <c r="BS7" s="25" t="s">
        <v>99</v>
      </c>
      <c r="BT7" s="25">
        <v>60.26</v>
      </c>
      <c r="BU7" s="25" t="s">
        <v>99</v>
      </c>
      <c r="BV7" s="25" t="s">
        <v>99</v>
      </c>
      <c r="BW7" s="25" t="s">
        <v>99</v>
      </c>
      <c r="BX7" s="25" t="s">
        <v>99</v>
      </c>
      <c r="BY7" s="25">
        <v>63.95</v>
      </c>
      <c r="BZ7" s="25">
        <v>57.74</v>
      </c>
      <c r="CA7" s="25" t="s">
        <v>99</v>
      </c>
      <c r="CB7" s="25" t="s">
        <v>99</v>
      </c>
      <c r="CC7" s="25" t="s">
        <v>99</v>
      </c>
      <c r="CD7" s="25" t="s">
        <v>99</v>
      </c>
      <c r="CE7" s="25">
        <v>373.63</v>
      </c>
      <c r="CF7" s="25" t="s">
        <v>99</v>
      </c>
      <c r="CG7" s="25" t="s">
        <v>99</v>
      </c>
      <c r="CH7" s="25" t="s">
        <v>99</v>
      </c>
      <c r="CI7" s="25" t="s">
        <v>99</v>
      </c>
      <c r="CJ7" s="25">
        <v>263.56</v>
      </c>
      <c r="CK7" s="25">
        <v>285.48</v>
      </c>
      <c r="CL7" s="25" t="s">
        <v>99</v>
      </c>
      <c r="CM7" s="25" t="s">
        <v>99</v>
      </c>
      <c r="CN7" s="25" t="s">
        <v>99</v>
      </c>
      <c r="CO7" s="25" t="s">
        <v>99</v>
      </c>
      <c r="CP7" s="25">
        <v>65.930000000000007</v>
      </c>
      <c r="CQ7" s="25" t="s">
        <v>99</v>
      </c>
      <c r="CR7" s="25" t="s">
        <v>99</v>
      </c>
      <c r="CS7" s="25" t="s">
        <v>99</v>
      </c>
      <c r="CT7" s="25" t="s">
        <v>99</v>
      </c>
      <c r="CU7" s="25">
        <v>53.4</v>
      </c>
      <c r="CV7" s="25">
        <v>53.73</v>
      </c>
      <c r="CW7" s="25" t="s">
        <v>99</v>
      </c>
      <c r="CX7" s="25" t="s">
        <v>99</v>
      </c>
      <c r="CY7" s="25" t="s">
        <v>99</v>
      </c>
      <c r="CZ7" s="25" t="s">
        <v>99</v>
      </c>
      <c r="DA7" s="25">
        <v>59.32</v>
      </c>
      <c r="DB7" s="25" t="s">
        <v>99</v>
      </c>
      <c r="DC7" s="25" t="s">
        <v>99</v>
      </c>
      <c r="DD7" s="25" t="s">
        <v>99</v>
      </c>
      <c r="DE7" s="25" t="s">
        <v>99</v>
      </c>
      <c r="DF7" s="25">
        <v>72.53</v>
      </c>
      <c r="DG7" s="25">
        <v>71.52</v>
      </c>
      <c r="DH7" s="25" t="s">
        <v>99</v>
      </c>
      <c r="DI7" s="25" t="s">
        <v>99</v>
      </c>
      <c r="DJ7" s="25" t="s">
        <v>99</v>
      </c>
      <c r="DK7" s="25" t="s">
        <v>99</v>
      </c>
      <c r="DL7" s="25">
        <v>65.930000000000007</v>
      </c>
      <c r="DM7" s="25" t="s">
        <v>99</v>
      </c>
      <c r="DN7" s="25" t="s">
        <v>99</v>
      </c>
      <c r="DO7" s="25" t="s">
        <v>99</v>
      </c>
      <c r="DP7" s="25" t="s">
        <v>99</v>
      </c>
      <c r="DQ7" s="25">
        <v>40.46</v>
      </c>
      <c r="DR7" s="25">
        <v>38.43</v>
      </c>
      <c r="DS7" s="25" t="s">
        <v>99</v>
      </c>
      <c r="DT7" s="25" t="s">
        <v>99</v>
      </c>
      <c r="DU7" s="25" t="s">
        <v>99</v>
      </c>
      <c r="DV7" s="25" t="s">
        <v>99</v>
      </c>
      <c r="DW7" s="25">
        <v>55.02</v>
      </c>
      <c r="DX7" s="25" t="s">
        <v>99</v>
      </c>
      <c r="DY7" s="25" t="s">
        <v>99</v>
      </c>
      <c r="DZ7" s="25" t="s">
        <v>99</v>
      </c>
      <c r="EA7" s="25" t="s">
        <v>99</v>
      </c>
      <c r="EB7" s="25">
        <v>22.77</v>
      </c>
      <c r="EC7" s="25">
        <v>19.16</v>
      </c>
      <c r="ED7" s="25" t="s">
        <v>99</v>
      </c>
      <c r="EE7" s="25" t="s">
        <v>99</v>
      </c>
      <c r="EF7" s="25" t="s">
        <v>99</v>
      </c>
      <c r="EG7" s="25" t="s">
        <v>99</v>
      </c>
      <c r="EH7" s="25">
        <v>0.24</v>
      </c>
      <c r="EI7" s="25" t="s">
        <v>99</v>
      </c>
      <c r="EJ7" s="25" t="s">
        <v>99</v>
      </c>
      <c r="EK7" s="25" t="s">
        <v>99</v>
      </c>
      <c r="EL7" s="25" t="s">
        <v>99</v>
      </c>
      <c r="EM7" s="25">
        <v>0.49</v>
      </c>
      <c r="EN7" s="25">
        <v>0.49</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2025-01-24T06:43:05Z</dcterms:created>
  <dcterms:modified xsi:type="dcterms:W3CDTF">2025-01-30T02:27:54Z</dcterms:modified>
  <cp:category/>
</cp:coreProperties>
</file>