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総務課\財政係\01 財政総合・計画\08 経営戦略（公営企業会計）\経営比較分析表R7.1.30\"/>
    </mc:Choice>
  </mc:AlternateContent>
  <workbookProtection workbookAlgorithmName="SHA-512" workbookHashValue="Y8zYsgkIsvVLH0ga/PZa4NduK7S3F7RyeQvYYPsjLlNzmyNh1CMVu1T+v4xqNGflzWZKINhwfYVi07KEQR5g7w==" workbookSaltValue="WwlDKsg/ppmd9zsKzkGAB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<sst xmlns="http://schemas.openxmlformats.org/spreadsheetml/2006/main" count="319" uniqueCount="116">
  <si>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</si>
  <si>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</si>
  <si>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</si>
  <si>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</si>
  <si>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</si>
  <si>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</si>
  <si>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</si>
  <si>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</si>
  <si>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</si>
  <si>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</si>
  <si>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</si>
  <si>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</si>
  <si>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</si>
  <si>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</si>
  <si>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</si>
  <si>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</si>
  <si>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</si>
  <si>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</si>
  <si>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</si>
  <si>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</si>
  <si>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</si>
  <si>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</si>
  <si>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</si>
  <si>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</si>
  <si>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</si>
  <si>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</si>
  <si>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</si>
  <si>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</si>
  <si>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</si>
  <si>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</si>
  <si>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</si>
  <si>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</si>
  <si>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</si>
  <si>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</si>
  <si>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</si>
  <si>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</si>
  <si>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</si>
  <si>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</si>
  <si>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</si>
  <si>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</si>
  <si>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</si>
  <si>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</si>
  <si>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</si>
  <si>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</si>
  <si>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</si>
  <si>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</si>
  <si>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</si>
  <si>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</si>
  <si>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</si>
  <si>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</si>
  <si>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</si>
  <si>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</si>
  <si>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</si>
  <si>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</si>
  <si>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</si>
  <si>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</si>
  <si>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</si>
  <si>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</si>
  <si>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</si>
  <si>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</si>
  <si>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</si>
  <si>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</si>
  <si>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</si>
  <si>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</si>
  <si>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</si>
  <si>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</si>
  <si>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</si>
  <si>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</si>
  <si>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</si>
  <si>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</si>
  <si>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</si>
  <si>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</si>
  <si>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</si>
  <si>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</si>
  <si>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</si>
  <si>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</si>
  <si>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</si>
  <si>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</si>
  <si>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</si>
  <si>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</si>
  <si>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</si>
  <si>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</si>
  <si>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</si>
  <si>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</si>
  <si>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</si>
  <si>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</si>
  <si>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</si>
  <si>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</si>
  <si>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</si>
  <si>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</si>
  <si>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</si>
  <si>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</si>
  <si>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</si>
  <si>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</si>
  <si>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</si>
  <si>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</si>
  <si>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蘭越町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</si>
  <si>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</si>
  <si>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</si>
  <si>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</si>
  <si>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</si>
  <si>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</si>
  <si>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</si>
  <si>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</si>
  <si>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</si>
  <si>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</si>
  <si>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</si>
  <si>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</si>
  <si>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</si>
  <si>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</si>
  <si>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</si>
  <si>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</si>
  <si>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</si>
  <si>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経常収支比率は１００％を上回っており、累積欠損金も０％であることから、指標としては健全であるといえますが、一般会計からの補助金に依存していることから、適正な使用料収入を検討し、自己財源を増加させる必要があります。
③流動比率は全国水準を下回っています。昆布地区処理施設の更新を令和４年度から行っており、今後も企業債残高は増えていくと予想されることから、流動比率についても低下していくことが予想されます。
④前述のとおり令和４年度から昆布地区処理施設の更新を行っていることから、企業債残高対事業規模比率は今後、増加していくことが見込まれます。
⑤⑥本町は面積が広大なため、処理施設が３箇所に分散しています。そのため、投資的経費も多大となっていると考えられることから、今後は適正な料金収入を検討していかなければなりません。
⑦⑧施設使用率及び水洗化率については類似団体平均値を上回っていますが、更なる水洗化率の向上に努めることで、施設使用率の向上を図っていかなければなりません。</t>
    <rPh sb="55" eb="57">
      <t>イッパン</t>
    </rPh>
    <rPh sb="57" eb="59">
      <t>カイケイ</t>
    </rPh>
    <rPh sb="62" eb="65">
      <t>ホジョキン</t>
    </rPh>
    <rPh sb="66" eb="68">
      <t>イゾン</t>
    </rPh>
    <rPh sb="83" eb="85">
      <t>シュウニュウ</t>
    </rPh>
    <rPh sb="86" eb="88">
      <t>ケントウ</t>
    </rPh>
    <rPh sb="168" eb="170">
      <t>ヨソウ</t>
    </rPh>
    <rPh sb="178" eb="180">
      <t>リュウドウ</t>
    </rPh>
    <rPh sb="180" eb="182">
      <t>ヒリツ</t>
    </rPh>
    <rPh sb="187" eb="189">
      <t>テイカ</t>
    </rPh>
    <rPh sb="196" eb="198">
      <t>ヨソウ</t>
    </rPh>
    <rPh sb="337" eb="339">
      <t>テキセイ</t>
    </rPh>
    <phoneticPr fontId="4"/>
  </si>
  <si>
    <t>　農業集落排水事業が共用開始してから２７年以上経過している地区があり、処理施設の設備更新を行っていますが、管渠の大規模な更新は未実施であり、老朽管の更新に向けて整備計画等の作成を検討していかなければなりません。</t>
    <rPh sb="1" eb="3">
      <t>ノウギョウ</t>
    </rPh>
    <phoneticPr fontId="4"/>
  </si>
  <si>
    <t>　各施設とも経年劣化に伴い、維持管理費が増加してきていることから、各施設の最適整備構想を令和２年度に策定。最適整備構想に基づき、今後も日々の適正な管理を強化し、国の補助を利用しながら計画的に整備を進め、修繕費の削減に努めていく必要があります。</t>
    <rPh sb="6" eb="8">
      <t>ケイネン</t>
    </rPh>
    <rPh sb="8" eb="10">
      <t>レッカ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</si>
</sst>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40-4838-ADFE-20372CDAAB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940-4838-ADFE-20372CDAAB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58.48</c:v>
                </c:pt>
              </c:numCache>
            </c:numRef>
          </c:val>
          <c:extLst>
            <c:ext xmlns:c16="http://schemas.microsoft.com/office/drawing/2014/chart" uri="{C3380CC4-5D6E-409C-BE32-E72D297353CC}">
              <c16:uniqueId val="{00000000-D932-4810-BD09-75FD1480B1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D932-4810-BD09-75FD1480B1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97.11</c:v>
                </c:pt>
              </c:numCache>
            </c:numRef>
          </c:val>
          <c:extLst>
            <c:ext xmlns:c16="http://schemas.microsoft.com/office/drawing/2014/chart" uri="{C3380CC4-5D6E-409C-BE32-E72D297353CC}">
              <c16:uniqueId val="{00000000-CBF1-4313-A829-C18EA98DD6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CBF1-4313-A829-C18EA98DD6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104.76</c:v>
                </c:pt>
              </c:numCache>
            </c:numRef>
          </c:val>
          <c:extLst>
            <c:ext xmlns:c16="http://schemas.microsoft.com/office/drawing/2014/chart" uri="{C3380CC4-5D6E-409C-BE32-E72D297353CC}">
              <c16:uniqueId val="{00000000-E1E8-40D3-8066-9058F06516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E1E8-40D3-8066-9058F06516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54.71</c:v>
                </c:pt>
              </c:numCache>
            </c:numRef>
          </c:val>
          <c:extLst>
            <c:ext xmlns:c16="http://schemas.microsoft.com/office/drawing/2014/chart" uri="{C3380CC4-5D6E-409C-BE32-E72D297353CC}">
              <c16:uniqueId val="{00000000-B098-462A-BF25-610F5F3E08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B098-462A-BF25-610F5F3E08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A3D-4487-B0B2-744E4EF913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A3D-4487-B0B2-744E4EF913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08-47E3-AAED-043B9A9300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EE08-47E3-AAED-043B9A9300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29.16</c:v>
                </c:pt>
              </c:numCache>
            </c:numRef>
          </c:val>
          <c:extLst>
            <c:ext xmlns:c16="http://schemas.microsoft.com/office/drawing/2014/chart" uri="{C3380CC4-5D6E-409C-BE32-E72D297353CC}">
              <c16:uniqueId val="{00000000-F1E2-4131-9CC3-DCC6414465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F1E2-4131-9CC3-DCC6414465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471.04</c:v>
                </c:pt>
              </c:numCache>
            </c:numRef>
          </c:val>
          <c:extLst>
            <c:ext xmlns:c16="http://schemas.microsoft.com/office/drawing/2014/chart" uri="{C3380CC4-5D6E-409C-BE32-E72D297353CC}">
              <c16:uniqueId val="{00000000-E15C-4ACE-BBFB-55D20D1C42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E15C-4ACE-BBFB-55D20D1C42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26.94</c:v>
                </c:pt>
              </c:numCache>
            </c:numRef>
          </c:val>
          <c:extLst>
            <c:ext xmlns:c16="http://schemas.microsoft.com/office/drawing/2014/chart" uri="{C3380CC4-5D6E-409C-BE32-E72D297353CC}">
              <c16:uniqueId val="{00000000-8213-4BF2-AC59-57E217BF19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8213-4BF2-AC59-57E217BF19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551.5</c:v>
                </c:pt>
              </c:numCache>
            </c:numRef>
          </c:val>
          <c:extLst>
            <c:ext xmlns:c16="http://schemas.microsoft.com/office/drawing/2014/chart" uri="{C3380CC4-5D6E-409C-BE32-E72D297353CC}">
              <c16:uniqueId val="{00000000-A7CF-4E44-86EB-B59A2B9EA1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A7CF-4E44-86EB-B59A2B9EA1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蘭越町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4496</v>
      </c>
      <c r="AM8" s="36"/>
      <c r="AN8" s="36"/>
      <c r="AO8" s="36"/>
      <c r="AP8" s="36"/>
      <c r="AQ8" s="36"/>
      <c r="AR8" s="36"/>
      <c r="AS8" s="36"/>
      <c r="AT8" s="37">
        <f>データ!T6</f>
        <v>449.78</v>
      </c>
      <c r="AU8" s="37"/>
      <c r="AV8" s="37"/>
      <c r="AW8" s="37"/>
      <c r="AX8" s="37"/>
      <c r="AY8" s="37"/>
      <c r="AZ8" s="37"/>
      <c r="BA8" s="37"/>
      <c r="BB8" s="37">
        <f>データ!U6</f>
        <v>10</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76.41</v>
      </c>
      <c r="J10" s="37"/>
      <c r="K10" s="37"/>
      <c r="L10" s="37"/>
      <c r="M10" s="37"/>
      <c r="N10" s="37"/>
      <c r="O10" s="37"/>
      <c r="P10" s="37">
        <f>データ!P6</f>
        <v>56.97</v>
      </c>
      <c r="Q10" s="37"/>
      <c r="R10" s="37"/>
      <c r="S10" s="37"/>
      <c r="T10" s="37"/>
      <c r="U10" s="37"/>
      <c r="V10" s="37"/>
      <c r="W10" s="37">
        <f>データ!Q6</f>
        <v>85.03</v>
      </c>
      <c r="X10" s="37"/>
      <c r="Y10" s="37"/>
      <c r="Z10" s="37"/>
      <c r="AA10" s="37"/>
      <c r="AB10" s="37"/>
      <c r="AC10" s="37"/>
      <c r="AD10" s="36">
        <f>データ!R6</f>
        <v>2860</v>
      </c>
      <c r="AE10" s="36"/>
      <c r="AF10" s="36"/>
      <c r="AG10" s="36"/>
      <c r="AH10" s="36"/>
      <c r="AI10" s="36"/>
      <c r="AJ10" s="36"/>
      <c r="AK10" s="2"/>
      <c r="AL10" s="36">
        <f>データ!V6</f>
        <v>2523</v>
      </c>
      <c r="AM10" s="36"/>
      <c r="AN10" s="36"/>
      <c r="AO10" s="36"/>
      <c r="AP10" s="36"/>
      <c r="AQ10" s="36"/>
      <c r="AR10" s="36"/>
      <c r="AS10" s="36"/>
      <c r="AT10" s="37">
        <f>データ!W6</f>
        <v>1.38</v>
      </c>
      <c r="AU10" s="37"/>
      <c r="AV10" s="37"/>
      <c r="AW10" s="37"/>
      <c r="AX10" s="37"/>
      <c r="AY10" s="37"/>
      <c r="AZ10" s="37"/>
      <c r="BA10" s="37"/>
      <c r="BB10" s="37">
        <f>データ!X6</f>
        <v>1828.26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DgLNZodaJ2Un0ZWyBCbDCnyldUWUfIUdABm30vqHmpTUBX9xkp2TcYXGft8lag+w8ytAKBt94jEDjTduuO+aQ==" saltValue="lfjNWKzaZ/ee27Xh+3Cr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13943</v>
      </c>
      <c r="D6" s="19">
        <f t="shared" si="3"/>
        <v>46</v>
      </c>
      <c r="E6" s="19">
        <f t="shared" si="3"/>
        <v>17</v>
      </c>
      <c r="F6" s="19">
        <f t="shared" si="3"/>
        <v>5</v>
      </c>
      <c r="G6" s="19">
        <f t="shared" si="3"/>
        <v>0</v>
      </c>
      <c r="H6" s="19" t="str">
        <f t="shared" si="3"/>
        <v>北海道　蘭越町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76.41</v>
      </c>
      <c r="P6" s="20">
        <f t="shared" si="3"/>
        <v>56.97</v>
      </c>
      <c r="Q6" s="20">
        <f t="shared" si="3"/>
        <v>85.03</v>
      </c>
      <c r="R6" s="20">
        <f t="shared" si="3"/>
        <v>2860</v>
      </c>
      <c r="S6" s="20">
        <f t="shared" si="3"/>
        <v>4496</v>
      </c>
      <c r="T6" s="20">
        <f t="shared" si="3"/>
        <v>449.78</v>
      </c>
      <c r="U6" s="20">
        <f t="shared" si="3"/>
        <v>10</v>
      </c>
      <c r="V6" s="20">
        <f t="shared" si="3"/>
        <v>2523</v>
      </c>
      <c r="W6" s="20">
        <f t="shared" si="3"/>
        <v>1.38</v>
      </c>
      <c r="X6" s="20">
        <f t="shared" si="3"/>
        <v>1828.26</v>
      </c>
      <c r="Y6" s="21" t="str">
        <f>IF(Y7="",NA(),Y7)</f>
        <v>-</v>
      </c>
      <c r="Z6" s="21" t="str">
        <f t="shared" ref="Z6:AH6" si="4">IF(Z7="",NA(),Z7)</f>
        <v>-</v>
      </c>
      <c r="AA6" s="21" t="str">
        <f t="shared" si="4"/>
        <v>-</v>
      </c>
      <c r="AB6" s="21" t="str">
        <f t="shared" si="4"/>
        <v>-</v>
      </c>
      <c r="AC6" s="21">
        <f t="shared" si="4"/>
        <v>104.76</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29.16</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471.04</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26.94</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551.5</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58.48</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97.11</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54.71</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13943</v>
      </c>
      <c r="D7" s="23">
        <v>46</v>
      </c>
      <c r="E7" s="23">
        <v>17</v>
      </c>
      <c r="F7" s="23">
        <v>5</v>
      </c>
      <c r="G7" s="23">
        <v>0</v>
      </c>
      <c r="H7" s="23" t="s">
        <v>96</v>
      </c>
      <c r="I7" s="23" t="s">
        <v>97</v>
      </c>
      <c r="J7" s="23" t="s">
        <v>98</v>
      </c>
      <c r="K7" s="23" t="s">
        <v>99</v>
      </c>
      <c r="L7" s="23" t="s">
        <v>100</v>
      </c>
      <c r="M7" s="23" t="s">
        <v>101</v>
      </c>
      <c r="N7" s="24" t="s">
        <v>102</v>
      </c>
      <c r="O7" s="24">
        <v>76.41</v>
      </c>
      <c r="P7" s="24">
        <v>56.97</v>
      </c>
      <c r="Q7" s="24">
        <v>85.03</v>
      </c>
      <c r="R7" s="24">
        <v>2860</v>
      </c>
      <c r="S7" s="24">
        <v>4496</v>
      </c>
      <c r="T7" s="24">
        <v>449.78</v>
      </c>
      <c r="U7" s="24">
        <v>10</v>
      </c>
      <c r="V7" s="24">
        <v>2523</v>
      </c>
      <c r="W7" s="24">
        <v>1.38</v>
      </c>
      <c r="X7" s="24">
        <v>1828.26</v>
      </c>
      <c r="Y7" s="24" t="s">
        <v>102</v>
      </c>
      <c r="Z7" s="24" t="s">
        <v>102</v>
      </c>
      <c r="AA7" s="24" t="s">
        <v>102</v>
      </c>
      <c r="AB7" s="24" t="s">
        <v>102</v>
      </c>
      <c r="AC7" s="24">
        <v>104.76</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29.16</v>
      </c>
      <c r="AZ7" s="24" t="s">
        <v>102</v>
      </c>
      <c r="BA7" s="24" t="s">
        <v>102</v>
      </c>
      <c r="BB7" s="24" t="s">
        <v>102</v>
      </c>
      <c r="BC7" s="24" t="s">
        <v>102</v>
      </c>
      <c r="BD7" s="24">
        <v>39.82</v>
      </c>
      <c r="BE7" s="24">
        <v>42.02</v>
      </c>
      <c r="BF7" s="24" t="s">
        <v>102</v>
      </c>
      <c r="BG7" s="24" t="s">
        <v>102</v>
      </c>
      <c r="BH7" s="24" t="s">
        <v>102</v>
      </c>
      <c r="BI7" s="24" t="s">
        <v>102</v>
      </c>
      <c r="BJ7" s="24">
        <v>471.04</v>
      </c>
      <c r="BK7" s="24" t="s">
        <v>102</v>
      </c>
      <c r="BL7" s="24" t="s">
        <v>102</v>
      </c>
      <c r="BM7" s="24" t="s">
        <v>102</v>
      </c>
      <c r="BN7" s="24" t="s">
        <v>102</v>
      </c>
      <c r="BO7" s="24">
        <v>743.31</v>
      </c>
      <c r="BP7" s="24">
        <v>785.1</v>
      </c>
      <c r="BQ7" s="24" t="s">
        <v>102</v>
      </c>
      <c r="BR7" s="24" t="s">
        <v>102</v>
      </c>
      <c r="BS7" s="24" t="s">
        <v>102</v>
      </c>
      <c r="BT7" s="24" t="s">
        <v>102</v>
      </c>
      <c r="BU7" s="24">
        <v>26.94</v>
      </c>
      <c r="BV7" s="24" t="s">
        <v>102</v>
      </c>
      <c r="BW7" s="24" t="s">
        <v>102</v>
      </c>
      <c r="BX7" s="24" t="s">
        <v>102</v>
      </c>
      <c r="BY7" s="24" t="s">
        <v>102</v>
      </c>
      <c r="BZ7" s="24">
        <v>61.15</v>
      </c>
      <c r="CA7" s="24">
        <v>56.93</v>
      </c>
      <c r="CB7" s="24" t="s">
        <v>102</v>
      </c>
      <c r="CC7" s="24" t="s">
        <v>102</v>
      </c>
      <c r="CD7" s="24" t="s">
        <v>102</v>
      </c>
      <c r="CE7" s="24" t="s">
        <v>102</v>
      </c>
      <c r="CF7" s="24">
        <v>551.5</v>
      </c>
      <c r="CG7" s="24" t="s">
        <v>102</v>
      </c>
      <c r="CH7" s="24" t="s">
        <v>102</v>
      </c>
      <c r="CI7" s="24" t="s">
        <v>102</v>
      </c>
      <c r="CJ7" s="24" t="s">
        <v>102</v>
      </c>
      <c r="CK7" s="24">
        <v>250.43</v>
      </c>
      <c r="CL7" s="24">
        <v>271.14999999999998</v>
      </c>
      <c r="CM7" s="24" t="s">
        <v>102</v>
      </c>
      <c r="CN7" s="24" t="s">
        <v>102</v>
      </c>
      <c r="CO7" s="24" t="s">
        <v>102</v>
      </c>
      <c r="CP7" s="24" t="s">
        <v>102</v>
      </c>
      <c r="CQ7" s="24">
        <v>58.48</v>
      </c>
      <c r="CR7" s="24" t="s">
        <v>102</v>
      </c>
      <c r="CS7" s="24" t="s">
        <v>102</v>
      </c>
      <c r="CT7" s="24" t="s">
        <v>102</v>
      </c>
      <c r="CU7" s="24" t="s">
        <v>102</v>
      </c>
      <c r="CV7" s="24">
        <v>52.63</v>
      </c>
      <c r="CW7" s="24">
        <v>49.87</v>
      </c>
      <c r="CX7" s="24" t="s">
        <v>102</v>
      </c>
      <c r="CY7" s="24" t="s">
        <v>102</v>
      </c>
      <c r="CZ7" s="24" t="s">
        <v>102</v>
      </c>
      <c r="DA7" s="24" t="s">
        <v>102</v>
      </c>
      <c r="DB7" s="24">
        <v>97.11</v>
      </c>
      <c r="DC7" s="24" t="s">
        <v>102</v>
      </c>
      <c r="DD7" s="24" t="s">
        <v>102</v>
      </c>
      <c r="DE7" s="24" t="s">
        <v>102</v>
      </c>
      <c r="DF7" s="24" t="s">
        <v>102</v>
      </c>
      <c r="DG7" s="24">
        <v>90.32</v>
      </c>
      <c r="DH7" s="24">
        <v>87.54</v>
      </c>
      <c r="DI7" s="24" t="s">
        <v>102</v>
      </c>
      <c r="DJ7" s="24" t="s">
        <v>102</v>
      </c>
      <c r="DK7" s="24" t="s">
        <v>102</v>
      </c>
      <c r="DL7" s="24" t="s">
        <v>102</v>
      </c>
      <c r="DM7" s="24">
        <v>54.71</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2025-01-24T07:14:52Z</dcterms:created>
  <dcterms:modified xsi:type="dcterms:W3CDTF">2025-03-06T04:37:05Z</dcterms:modified>
  <cp:category/>
</cp:coreProperties>
</file>