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総務課\財政係\05 財政状況公表・統計\05 財政状況資料集\R5\"/>
    </mc:Choice>
  </mc:AlternateContent>
  <bookViews>
    <workbookView xWindow="0" yWindow="0" windowWidth="28800" windowHeight="109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<sst xmlns="http://schemas.openxmlformats.org/spreadsheetml/2006/main" count="1075" uniqueCount="561">
  <si>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</si>
  <si>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</si>
  <si>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</si>
  <si>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</si>
  <si>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</si>
  <si>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</si>
  <si>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</si>
  <si>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</si>
  <si>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</si>
  <si>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</si>
  <si>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</si>
  <si>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</si>
  <si>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</si>
  <si>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</si>
  <si>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</si>
  <si>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</si>
  <si>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</si>
  <si>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</si>
  <si>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</si>
  <si>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</si>
  <si>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</si>
  <si>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</si>
  <si>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</si>
  <si>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</si>
  <si>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</si>
  <si>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</si>
  <si>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</si>
  <si>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</si>
  <si>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</si>
  <si>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</si>
  <si>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</si>
  <si>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</si>
  <si>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</si>
  <si>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</si>
  <si>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</si>
  <si>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</si>
  <si>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</si>
  <si>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</si>
  <si>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</si>
  <si>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</si>
  <si>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</si>
  <si>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</si>
  <si>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</si>
  <si>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</si>
  <si>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</si>
  <si>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</si>
  <si>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</si>
  <si>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</si>
  <si>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</si>
  <si>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</si>
  <si>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</si>
  <si>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</si>
  <si>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</si>
  <si>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</si>
  <si>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</si>
  <si>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</si>
  <si>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</si>
  <si>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</si>
  <si>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</si>
  <si>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</si>
  <si>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</si>
  <si>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</si>
  <si>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</si>
  <si>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</si>
  <si>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</si>
  <si>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</si>
  <si>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</si>
  <si>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</si>
  <si>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</si>
  <si>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</si>
  <si>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</si>
  <si>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</si>
  <si>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</si>
  <si>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</si>
  <si>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</si>
  <si>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</si>
  <si>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</si>
  <si>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</si>
  <si>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</si>
  <si>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</si>
  <si>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</si>
  <si>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</si>
  <si>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</si>
  <si>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</si>
  <si>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</si>
  <si>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</si>
  <si>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</si>
  <si>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</si>
  <si>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</si>
  <si>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</si>
  <si>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</si>
  <si>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</si>
  <si>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</si>
  <si>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</si>
  <si>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蘭越町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</si>
  <si>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</si>
  <si>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</si>
  <si>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</si>
  <si>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</si>
  <si>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</si>
  <si>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</si>
  <si>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</si>
  <si>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</si>
  <si>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</si>
  <si>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</si>
  <si>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</si>
  <si>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</si>
  <si>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</si>
  <si>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</si>
  <si>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</si>
  <si>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</si>
  <si>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</si>
  <si>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</si>
  <si>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</si>
  <si>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</si>
  <si>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</si>
  <si>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</si>
  <si>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</si>
  <si>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</si>
  <si>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</si>
  <si>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</si>
  <si>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</si>
  <si>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</si>
  <si>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</si>
  <si>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</si>
  <si>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</si>
  <si>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</si>
  <si>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</si>
  <si>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</si>
  <si>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</si>
  <si>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</si>
  <si>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</si>
  <si>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</si>
  <si>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</si>
  <si>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</si>
  <si>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</si>
  <si>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</si>
  <si>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</si>
  <si>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</si>
  <si>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</si>
  <si>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</si>
  <si>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</si>
  <si>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</si>
  <si>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</si>
  <si>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</si>
  <si>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</si>
  <si>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</si>
  <si>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</si>
  <si>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</si>
  <si>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</si>
  <si>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</si>
  <si>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</si>
  <si>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</si>
  <si>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</si>
  <si>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</si>
  <si>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</si>
  <si>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</si>
  <si>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</si>
  <si>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</si>
  <si>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</si>
  <si>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</si>
  <si>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</si>
  <si>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</si>
  <si>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</si>
  <si>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</si>
  <si>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</si>
  <si>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</si>
  <si>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</si>
  <si>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</si>
  <si>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</si>
  <si>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</si>
  <si>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</si>
  <si>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</si>
  <si>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</si>
  <si>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</si>
  <si>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</si>
  <si>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</si>
  <si>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</si>
  <si>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</si>
  <si>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</si>
  <si>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</si>
  <si>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</si>
  <si>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</si>
  <si>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</si>
  <si>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</si>
  <si>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</si>
  <si>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</si>
  <si>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</si>
  <si>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</si>
  <si>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</si>
  <si>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</si>
  <si>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</si>
  <si>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</si>
  <si>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</si>
  <si>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</si>
  <si>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</si>
  <si>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</si>
  <si>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</si>
  <si>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</si>
  <si>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</si>
  <si>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</si>
  <si>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</si>
  <si>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</si>
  <si>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北海道蘭越町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</si>
  <si>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</si>
  <si>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</si>
  <si>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</si>
  <si>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</si>
  <si>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</si>
  <si>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</si>
  <si>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</si>
  <si>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</si>
  <si>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</si>
  <si>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</si>
  <si>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</si>
  <si>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</si>
  <si>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</si>
  <si>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</si>
  <si>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</si>
  <si>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</si>
  <si>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</si>
  <si>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</si>
  <si>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</si>
  <si>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</si>
  <si>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</si>
  <si>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</si>
  <si>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</si>
  <si>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</si>
  <si>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</si>
  <si>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</si>
  <si>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</si>
  <si>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</si>
  <si>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</si>
  <si>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</si>
  <si>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</si>
  <si>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</si>
  <si>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</si>
  <si>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</si>
  <si>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</si>
  <si>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</si>
  <si>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</si>
  <si>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</si>
  <si>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</si>
  <si>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</si>
  <si>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</si>
  <si>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</si>
  <si>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</si>
  <si>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</si>
  <si>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</si>
  <si>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</si>
  <si>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</si>
  <si>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</si>
  <si>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</si>
  <si>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</si>
  <si>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</si>
  <si>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</si>
  <si>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</si>
  <si>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</si>
  <si>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</si>
  <si>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</si>
  <si>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</si>
  <si>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</si>
  <si>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</si>
  <si>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</si>
  <si>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</si>
  <si>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</si>
  <si>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</si>
  <si>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</si>
  <si>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</si>
  <si>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</si>
  <si>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</si>
  <si>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</si>
  <si>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</si>
  <si>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</si>
  <si>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</si>
  <si>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</si>
  <si>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</si>
  <si>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</si>
  <si>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</si>
  <si>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</si>
  <si>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</si>
  <si>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</si>
  <si>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</si>
  <si>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</si>
  <si>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</si>
  <si>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</si>
  <si>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</si>
  <si>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</si>
  <si>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</si>
  <si>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</si>
  <si>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</si>
  <si>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</si>
  <si>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</si>
  <si>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</si>
  <si>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</si>
  <si>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</si>
  <si>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</si>
  <si>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</si>
  <si>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</si>
  <si>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</si>
  <si>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</si>
  <si>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</si>
  <si>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</si>
  <si>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</si>
  <si>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</si>
  <si>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</si>
  <si>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</si>
  <si>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</si>
  <si>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</si>
  <si>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</si>
  <si>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</si>
  <si>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</si>
  <si>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</si>
  <si>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</si>
  <si>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</si>
  <si>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</si>
  <si>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</si>
  <si>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</si>
  <si>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</si>
  <si>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</si>
  <si>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</si>
  <si>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</si>
  <si>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</si>
  <si>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</si>
  <si>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</si>
  <si>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</si>
  <si>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</si>
  <si>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</si>
  <si>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</si>
  <si>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</si>
  <si>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</si>
  <si>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</si>
  <si>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</si>
  <si>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</si>
  <si>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</si>
  <si>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</si>
  <si>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</si>
  <si>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</si>
  <si>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</si>
  <si>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</si>
  <si>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</si>
  <si>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</si>
  <si>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</si>
  <si>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</si>
  <si>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</si>
  <si>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</si>
  <si>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</si>
  <si>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</si>
  <si>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</si>
  <si>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</si>
  <si>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</si>
  <si>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</si>
  <si>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</si>
  <si>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</si>
  <si>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北海道蘭越町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</si>
  <si>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</si>
  <si>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</si>
  <si>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</si>
  <si>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</si>
  <si>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</si>
  <si>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</si>
  <si>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</si>
  <si>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</si>
  <si>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</si>
  <si>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</si>
  <si>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</si>
  <si>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</si>
  <si>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</si>
  <si>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</si>
  <si>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</si>
  <si>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</si>
  <si>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</si>
  <si>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</si>
  <si>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</si>
  <si>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</si>
  <si>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後志公平委員会特別会計</t>
    <phoneticPr fontId="5"/>
  </si>
  <si>
    <t>地域振興事業特別会計</t>
    <phoneticPr fontId="5"/>
  </si>
  <si>
    <t>特産品開発事業特別会計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</si>
  <si>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</si>
  <si>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</si>
  <si>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</si>
  <si>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</si>
  <si>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</si>
  <si>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</si>
  <si>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</si>
  <si>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</si>
  <si>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</si>
  <si>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</si>
  <si>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</si>
  <si>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</si>
  <si>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</si>
  <si>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</si>
  <si>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</si>
  <si>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</si>
  <si>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簡易水道事業会計</t>
    <phoneticPr fontId="5"/>
  </si>
  <si>
    <t>法適用企業</t>
    <phoneticPr fontId="5"/>
  </si>
  <si>
    <t>農業集落排水事業会計</t>
    <phoneticPr fontId="5"/>
  </si>
  <si>
    <t>幽泉閣事業特別会計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</si>
  <si>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</si>
  <si>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</si>
  <si>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</si>
  <si>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</si>
  <si>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</si>
  <si>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</si>
  <si>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</si>
  <si>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</si>
  <si>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</si>
  <si>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</si>
  <si>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</si>
  <si>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</si>
  <si>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</si>
  <si>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</si>
  <si>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</si>
  <si>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</si>
  <si>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</si>
  <si>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</si>
  <si>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</si>
  <si>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</si>
  <si>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</si>
  <si>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</si>
  <si>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</si>
  <si>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</si>
  <si>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</si>
  <si>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</si>
  <si>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</si>
  <si>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</si>
  <si>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</si>
  <si>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</si>
  <si>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</si>
  <si>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</si>
  <si>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</si>
  <si>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</si>
  <si>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</si>
  <si>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</si>
  <si>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</si>
  <si>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</si>
  <si>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</si>
  <si>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</si>
  <si>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</si>
  <si>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</si>
  <si>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</si>
  <si>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</si>
  <si>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</si>
  <si>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</si>
  <si>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</si>
  <si>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</si>
  <si>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</si>
  <si>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</si>
  <si>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</si>
  <si>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</si>
  <si>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</si>
  <si>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</si>
  <si>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</si>
  <si>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</si>
  <si>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</si>
  <si>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</si>
  <si>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</si>
  <si>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</si>
  <si>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</si>
  <si>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</si>
  <si>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</si>
  <si>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</si>
  <si>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</si>
  <si>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</si>
  <si>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</si>
  <si>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</si>
  <si>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</si>
  <si>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</si>
  <si>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</si>
  <si>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</si>
  <si>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</si>
  <si>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</si>
  <si>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</si>
  <si>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</si>
  <si>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</si>
  <si>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</si>
  <si>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</si>
  <si>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</si>
  <si>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</si>
  <si>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</si>
  <si>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</si>
  <si>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</si>
  <si>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</si>
  <si>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</si>
  <si>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</si>
  <si>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</si>
  <si>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</si>
  <si>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</si>
  <si>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</si>
  <si>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</si>
  <si>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</si>
  <si>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</si>
  <si>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</si>
  <si>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</si>
  <si>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</si>
  <si>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</si>
  <si>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</si>
  <si>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</si>
  <si>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</si>
  <si>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</si>
  <si>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</si>
  <si>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</si>
  <si>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</si>
  <si>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</si>
  <si>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</si>
  <si>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</si>
  <si>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</si>
  <si>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</si>
  <si>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</si>
  <si>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</si>
  <si>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</si>
  <si>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</si>
  <si>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</si>
  <si>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</si>
  <si>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</si>
  <si>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</si>
  <si>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</si>
  <si>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</si>
  <si>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</si>
  <si>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</si>
  <si>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</si>
  <si>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</si>
  <si>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</si>
  <si>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</si>
  <si>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</si>
  <si>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</si>
  <si>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</si>
  <si>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</si>
  <si>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</si>
  <si>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</si>
  <si>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</si>
  <si>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</si>
  <si>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</si>
  <si>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</si>
  <si>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6.73</t>
  </si>
  <si>
    <t>一般会計</t>
  </si>
  <si>
    <t>簡易水道事業会計</t>
  </si>
  <si>
    <t>国民健康保険特別会計</t>
  </si>
  <si>
    <t>農業集落排水事業会計</t>
  </si>
  <si>
    <t>介護サービス事業特別会計</t>
  </si>
  <si>
    <t>地域振興事業特別会計</t>
  </si>
  <si>
    <t>幽泉閣事業特別会計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</si>
  <si>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</si>
  <si>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</si>
  <si>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</si>
  <si>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</si>
  <si>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</si>
  <si>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</si>
  <si>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</si>
  <si>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</si>
  <si>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phoneticPr fontId="5"/>
  </si>
  <si>
    <t>地域福祉基金</t>
    <phoneticPr fontId="2"/>
  </si>
  <si>
    <t>森林振興基金</t>
    <phoneticPr fontId="2"/>
  </si>
  <si>
    <t>ふるさと創生基金</t>
    <phoneticPr fontId="2"/>
  </si>
  <si>
    <t>子ども・子育て基金</t>
    <rPh sb="0" eb="1">
      <t>コ</t>
    </rPh>
    <rPh sb="4" eb="6">
      <t>コソダ</t>
    </rPh>
    <rPh sb="7" eb="9">
      <t>キキン</t>
    </rPh>
    <phoneticPr fontId="2"/>
  </si>
  <si>
    <t>-</t>
    <phoneticPr fontId="2"/>
  </si>
  <si>
    <t>後志広域連合</t>
    <rPh sb="0" eb="4">
      <t>シリベシコウイキ</t>
    </rPh>
    <rPh sb="4" eb="6">
      <t>レンゴウ</t>
    </rPh>
    <phoneticPr fontId="2"/>
  </si>
  <si>
    <t>南部後志環境衛生組合</t>
    <rPh sb="0" eb="2">
      <t>ナンブ</t>
    </rPh>
    <rPh sb="2" eb="4">
      <t>シリベシ</t>
    </rPh>
    <rPh sb="4" eb="6">
      <t>カンキョウ</t>
    </rPh>
    <rPh sb="6" eb="8">
      <t>エイセイ</t>
    </rPh>
    <rPh sb="8" eb="10">
      <t>クミアイ</t>
    </rPh>
    <phoneticPr fontId="2"/>
  </si>
  <si>
    <t>羊蹄山ろく消防組合</t>
    <rPh sb="0" eb="1">
      <t>ヒツジ</t>
    </rPh>
    <rPh sb="1" eb="2">
      <t>ヒヅメ</t>
    </rPh>
    <rPh sb="2" eb="3">
      <t>サン</t>
    </rPh>
    <rPh sb="5" eb="7">
      <t>ショウボウ</t>
    </rPh>
    <rPh sb="7" eb="9">
      <t>クミアイ</t>
    </rPh>
    <phoneticPr fontId="2"/>
  </si>
  <si>
    <t>南部後志衛生施設組合</t>
    <rPh sb="0" eb="2">
      <t>ナンブ</t>
    </rPh>
    <rPh sb="2" eb="4">
      <t>シリベシ</t>
    </rPh>
    <rPh sb="4" eb="6">
      <t>エイセイ</t>
    </rPh>
    <rPh sb="6" eb="8">
      <t>シセツ</t>
    </rPh>
    <rPh sb="8" eb="10">
      <t>クミアイ</t>
    </rPh>
    <phoneticPr fontId="2"/>
  </si>
  <si>
    <t>後志教育研修センター</t>
    <rPh sb="0" eb="2">
      <t>シリベシ</t>
    </rPh>
    <rPh sb="2" eb="4">
      <t>キョウイク</t>
    </rPh>
    <rPh sb="4" eb="6">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</si>
</sst>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9152-404A-A185-AA2217F498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386296</c:v>
                </c:pt>
                <c:pt idx="1">
                  <c:v>360320</c:v>
                </c:pt>
                <c:pt idx="2">
                  <c:v>279219</c:v>
                </c:pt>
                <c:pt idx="3">
                  <c:v>325085</c:v>
                </c:pt>
                <c:pt idx="4">
                  <c:v>320776</c:v>
                </c:pt>
              </c:numCache>
            </c:numRef>
          </c:val>
          <c:smooth val="0"/>
          <c:extLst>
            <c:ext xmlns:c16="http://schemas.microsoft.com/office/drawing/2014/chart" uri="{C3380CC4-5D6E-409C-BE32-E72D297353CC}">
              <c16:uniqueId val="{00000001-9152-404A-A185-AA2217F498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9.84</c:v>
                </c:pt>
                <c:pt idx="1">
                  <c:v>10.029999999999999</c:v>
                </c:pt>
                <c:pt idx="2">
                  <c:v>9.16</c:v>
                </c:pt>
                <c:pt idx="3">
                  <c:v>9.8000000000000007</c:v>
                </c:pt>
                <c:pt idx="4">
                  <c:v>10.01</c:v>
                </c:pt>
              </c:numCache>
            </c:numRef>
          </c:val>
          <c:extLst>
            <c:ext xmlns:c16="http://schemas.microsoft.com/office/drawing/2014/chart" uri="{C3380CC4-5D6E-409C-BE32-E72D297353CC}">
              <c16:uniqueId val="{00000000-D164-46BE-9B29-66261690D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40.340000000000003</c:v>
                </c:pt>
                <c:pt idx="1">
                  <c:v>38.89</c:v>
                </c:pt>
                <c:pt idx="2">
                  <c:v>39.74</c:v>
                </c:pt>
                <c:pt idx="3">
                  <c:v>41.49</c:v>
                </c:pt>
                <c:pt idx="4">
                  <c:v>40.71</c:v>
                </c:pt>
              </c:numCache>
            </c:numRef>
          </c:val>
          <c:extLst>
            <c:ext xmlns:c16="http://schemas.microsoft.com/office/drawing/2014/chart" uri="{C3380CC4-5D6E-409C-BE32-E72D297353CC}">
              <c16:uniqueId val="{00000001-D164-46BE-9B29-66261690D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-6.73</c:v>
                </c:pt>
                <c:pt idx="1">
                  <c:v>0.57999999999999996</c:v>
                </c:pt>
                <c:pt idx="2">
                  <c:v>3.91</c:v>
                </c:pt>
                <c:pt idx="3">
                  <c:v>1.9</c:v>
                </c:pt>
                <c:pt idx="4">
                  <c:v>0.11</c:v>
                </c:pt>
              </c:numCache>
            </c:numRef>
          </c:val>
          <c:smooth val="0"/>
          <c:extLst>
            <c:ext xmlns:c16="http://schemas.microsoft.com/office/drawing/2014/chart" uri="{C3380CC4-5D6E-409C-BE32-E72D297353CC}">
              <c16:uniqueId val="{00000002-D164-46BE-9B29-66261690D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0.56000000000000005</c:v>
                </c:pt>
                <c:pt idx="2">
                  <c:v>#N/A</c:v>
                </c:pt>
                <c:pt idx="3">
                  <c:v>0.51</c:v>
                </c:pt>
                <c:pt idx="4">
                  <c:v>#N/A</c:v>
                </c:pt>
                <c:pt idx="5">
                  <c:v>0.38</c:v>
                </c:pt>
                <c:pt idx="6">
                  <c:v>#N/A</c:v>
                </c:pt>
                <c:pt idx="7">
                  <c:v>0.26</c:v>
                </c:pt>
                <c:pt idx="8">
                  <c:v>#N/A</c:v>
                </c:pt>
                <c:pt idx="9">
                  <c:v>0.02</c:v>
                </c:pt>
              </c:numCache>
            </c:numRef>
          </c:val>
          <c:extLst>
            <c:ext xmlns:c16="http://schemas.microsoft.com/office/drawing/2014/chart" uri="{C3380CC4-5D6E-409C-BE32-E72D297353CC}">
              <c16:uniqueId val="{00000000-6E8E-4EB0-9CED-F80DC341CD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8E-4EB0-9CED-F80DC341CDB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6E8E-4EB0-9CED-F80DC341CDB8}"/>
            </c:ext>
          </c:extLst>
        </c:ser>
        <c:ser>
          <c:idx val="3"/>
          <c:order val="3"/>
          <c:tx>
            <c:strRef>
              <c:f>データシート!$A$30</c:f>
              <c:strCache>
                <c:ptCount val="1"/>
                <c:pt idx="0">
                  <c:v>幽泉閣事業特別会計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0.19</c:v>
                </c:pt>
                <c:pt idx="2">
                  <c:v>#N/A</c:v>
                </c:pt>
                <c:pt idx="3">
                  <c:v>0.11</c:v>
                </c:pt>
                <c:pt idx="4">
                  <c:v>#N/A</c:v>
                </c:pt>
                <c:pt idx="5">
                  <c:v>0.08</c:v>
                </c:pt>
                <c:pt idx="6">
                  <c:v>#N/A</c:v>
                </c:pt>
                <c:pt idx="7">
                  <c:v>0.22</c:v>
                </c:pt>
                <c:pt idx="8">
                  <c:v>#N/A</c:v>
                </c:pt>
                <c:pt idx="9">
                  <c:v>0.03</c:v>
                </c:pt>
              </c:numCache>
            </c:numRef>
          </c:val>
          <c:extLst>
            <c:ext xmlns:c16="http://schemas.microsoft.com/office/drawing/2014/chart" uri="{C3380CC4-5D6E-409C-BE32-E72D297353CC}">
              <c16:uniqueId val="{00000003-6E8E-4EB0-9CED-F80DC341CDB8}"/>
            </c:ext>
          </c:extLst>
        </c:ser>
        <c:ser>
          <c:idx val="4"/>
          <c:order val="4"/>
          <c:tx>
            <c:strRef>
              <c:f>データシート!$A$31</c:f>
              <c:strCache>
                <c:ptCount val="1"/>
                <c:pt idx="0">
                  <c:v>地域振興事業特別会計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0.01</c:v>
                </c:pt>
                <c:pt idx="8">
                  <c:v>#N/A</c:v>
                </c:pt>
                <c:pt idx="9">
                  <c:v>0.06</c:v>
                </c:pt>
              </c:numCache>
            </c:numRef>
          </c:val>
          <c:extLst>
            <c:ext xmlns:c16="http://schemas.microsoft.com/office/drawing/2014/chart" uri="{C3380CC4-5D6E-409C-BE32-E72D297353CC}">
              <c16:uniqueId val="{00000004-6E8E-4EB0-9CED-F80DC341CDB8}"/>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0.03</c:v>
                </c:pt>
                <c:pt idx="4">
                  <c:v>#N/A</c:v>
                </c:pt>
                <c:pt idx="5">
                  <c:v>0.13</c:v>
                </c:pt>
                <c:pt idx="6">
                  <c:v>#N/A</c:v>
                </c:pt>
                <c:pt idx="7">
                  <c:v>0.12</c:v>
                </c:pt>
                <c:pt idx="8">
                  <c:v>#N/A</c:v>
                </c:pt>
                <c:pt idx="9">
                  <c:v>0.09</c:v>
                </c:pt>
              </c:numCache>
            </c:numRef>
          </c:val>
          <c:extLst>
            <c:ext xmlns:c16="http://schemas.microsoft.com/office/drawing/2014/chart" uri="{C3380CC4-5D6E-409C-BE32-E72D297353CC}">
              <c16:uniqueId val="{00000005-6E8E-4EB0-9CED-F80DC341CDB8}"/>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6-6E8E-4EB0-9CED-F80DC341CDB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0.22</c:v>
                </c:pt>
                <c:pt idx="2">
                  <c:v>#N/A</c:v>
                </c:pt>
                <c:pt idx="3">
                  <c:v>0.15</c:v>
                </c:pt>
                <c:pt idx="4">
                  <c:v>#N/A</c:v>
                </c:pt>
                <c:pt idx="5">
                  <c:v>0.2</c:v>
                </c:pt>
                <c:pt idx="6">
                  <c:v>#N/A</c:v>
                </c:pt>
                <c:pt idx="7">
                  <c:v>0.27</c:v>
                </c:pt>
                <c:pt idx="8">
                  <c:v>#N/A</c:v>
                </c:pt>
                <c:pt idx="9">
                  <c:v>0.28000000000000003</c:v>
                </c:pt>
              </c:numCache>
            </c:numRef>
          </c:val>
          <c:extLst>
            <c:ext xmlns:c16="http://schemas.microsoft.com/office/drawing/2014/chart" uri="{C3380CC4-5D6E-409C-BE32-E72D297353CC}">
              <c16:uniqueId val="{00000007-6E8E-4EB0-9CED-F80DC341CDB8}"/>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c:ext xmlns:c16="http://schemas.microsoft.com/office/drawing/2014/chart" uri="{C3380CC4-5D6E-409C-BE32-E72D297353CC}">
              <c16:uniqueId val="{00000008-6E8E-4EB0-9CED-F80DC341CD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9.7200000000000006</c:v>
                </c:pt>
                <c:pt idx="2">
                  <c:v>#N/A</c:v>
                </c:pt>
                <c:pt idx="3">
                  <c:v>9.92</c:v>
                </c:pt>
                <c:pt idx="4">
                  <c:v>#N/A</c:v>
                </c:pt>
                <c:pt idx="5">
                  <c:v>9.09</c:v>
                </c:pt>
                <c:pt idx="6">
                  <c:v>#N/A</c:v>
                </c:pt>
                <c:pt idx="7">
                  <c:v>9.74</c:v>
                </c:pt>
                <c:pt idx="8">
                  <c:v>#N/A</c:v>
                </c:pt>
                <c:pt idx="9">
                  <c:v>9.91</c:v>
                </c:pt>
              </c:numCache>
            </c:numRef>
          </c:val>
          <c:extLst>
            <c:ext xmlns:c16="http://schemas.microsoft.com/office/drawing/2014/chart" uri="{C3380CC4-5D6E-409C-BE32-E72D297353CC}">
              <c16:uniqueId val="{00000009-6E8E-4EB0-9CED-F80DC341CD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638</c:v>
                </c:pt>
                <c:pt idx="5">
                  <c:v>621</c:v>
                </c:pt>
                <c:pt idx="8">
                  <c:v>671</c:v>
                </c:pt>
                <c:pt idx="11">
                  <c:v>695</c:v>
                </c:pt>
                <c:pt idx="14">
                  <c:v>728</c:v>
                </c:pt>
              </c:numCache>
            </c:numRef>
          </c:val>
          <c:extLst>
            <c:ext xmlns:c16="http://schemas.microsoft.com/office/drawing/2014/chart" uri="{C3380CC4-5D6E-409C-BE32-E72D297353CC}">
              <c16:uniqueId val="{00000000-B6CB-4795-B591-966203D453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CB-4795-B591-966203D453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24</c:v>
                </c:pt>
                <c:pt idx="6">
                  <c:v>40</c:v>
                </c:pt>
                <c:pt idx="9">
                  <c:v>24</c:v>
                </c:pt>
                <c:pt idx="12">
                  <c:v>34</c:v>
                </c:pt>
              </c:numCache>
            </c:numRef>
          </c:val>
          <c:extLst>
            <c:ext xmlns:c16="http://schemas.microsoft.com/office/drawing/2014/chart" uri="{C3380CC4-5D6E-409C-BE32-E72D297353CC}">
              <c16:uniqueId val="{00000002-B6CB-4795-B591-966203D453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9</c:v>
                </c:pt>
                <c:pt idx="9">
                  <c:v>9</c:v>
                </c:pt>
                <c:pt idx="12">
                  <c:v>3</c:v>
                </c:pt>
              </c:numCache>
            </c:numRef>
          </c:val>
          <c:extLst>
            <c:ext xmlns:c16="http://schemas.microsoft.com/office/drawing/2014/chart" uri="{C3380CC4-5D6E-409C-BE32-E72D297353CC}">
              <c16:uniqueId val="{00000003-B6CB-4795-B591-966203D453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c:v>
                </c:pt>
                <c:pt idx="3">
                  <c:v>87</c:v>
                </c:pt>
                <c:pt idx="6">
                  <c:v>90</c:v>
                </c:pt>
                <c:pt idx="9">
                  <c:v>97</c:v>
                </c:pt>
                <c:pt idx="12">
                  <c:v>87</c:v>
                </c:pt>
              </c:numCache>
            </c:numRef>
          </c:val>
          <c:extLst>
            <c:ext xmlns:c16="http://schemas.microsoft.com/office/drawing/2014/chart" uri="{C3380CC4-5D6E-409C-BE32-E72D297353CC}">
              <c16:uniqueId val="{00000004-B6CB-4795-B591-966203D453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CB-4795-B591-966203D453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CB-4795-B591-966203D453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847</c:v>
                </c:pt>
                <c:pt idx="3">
                  <c:v>843</c:v>
                </c:pt>
                <c:pt idx="6">
                  <c:v>862</c:v>
                </c:pt>
                <c:pt idx="9">
                  <c:v>904</c:v>
                </c:pt>
                <c:pt idx="12">
                  <c:v>952</c:v>
                </c:pt>
              </c:numCache>
            </c:numRef>
          </c:val>
          <c:extLst>
            <c:ext xmlns:c16="http://schemas.microsoft.com/office/drawing/2014/chart" uri="{C3380CC4-5D6E-409C-BE32-E72D297353CC}">
              <c16:uniqueId val="{00000007-B6CB-4795-B591-966203D453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348</c:v>
                </c:pt>
                <c:pt idx="2">
                  <c:v>#N/A</c:v>
                </c:pt>
                <c:pt idx="3">
                  <c:v>#N/A</c:v>
                </c:pt>
                <c:pt idx="4">
                  <c:v>341</c:v>
                </c:pt>
                <c:pt idx="5">
                  <c:v>#N/A</c:v>
                </c:pt>
                <c:pt idx="6">
                  <c:v>#N/A</c:v>
                </c:pt>
                <c:pt idx="7">
                  <c:v>330</c:v>
                </c:pt>
                <c:pt idx="8">
                  <c:v>#N/A</c:v>
                </c:pt>
                <c:pt idx="9">
                  <c:v>#N/A</c:v>
                </c:pt>
                <c:pt idx="10">
                  <c:v>339</c:v>
                </c:pt>
                <c:pt idx="11">
                  <c:v>#N/A</c:v>
                </c:pt>
                <c:pt idx="12">
                  <c:v>#N/A</c:v>
                </c:pt>
                <c:pt idx="13">
                  <c:v>348</c:v>
                </c:pt>
                <c:pt idx="14">
                  <c:v>#N/A</c:v>
                </c:pt>
              </c:numCache>
            </c:numRef>
          </c:val>
          <c:smooth val="0"/>
          <c:extLst>
            <c:ext xmlns:c16="http://schemas.microsoft.com/office/drawing/2014/chart" uri="{C3380CC4-5D6E-409C-BE32-E72D297353CC}">
              <c16:uniqueId val="{00000008-B6CB-4795-B591-966203D453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5751</c:v>
                </c:pt>
                <c:pt idx="5">
                  <c:v>5990</c:v>
                </c:pt>
                <c:pt idx="8">
                  <c:v>5856</c:v>
                </c:pt>
                <c:pt idx="11">
                  <c:v>5798</c:v>
                </c:pt>
                <c:pt idx="14">
                  <c:v>5792</c:v>
                </c:pt>
              </c:numCache>
            </c:numRef>
          </c:val>
          <c:extLst>
            <c:ext xmlns:c16="http://schemas.microsoft.com/office/drawing/2014/chart" uri="{C3380CC4-5D6E-409C-BE32-E72D297353CC}">
              <c16:uniqueId val="{00000000-E773-4B9C-A21E-4135F60857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1047</c:v>
                </c:pt>
                <c:pt idx="5">
                  <c:v>987</c:v>
                </c:pt>
                <c:pt idx="8">
                  <c:v>926</c:v>
                </c:pt>
                <c:pt idx="11">
                  <c:v>819</c:v>
                </c:pt>
                <c:pt idx="14">
                  <c:v>705</c:v>
                </c:pt>
              </c:numCache>
            </c:numRef>
          </c:val>
          <c:extLst>
            <c:ext xmlns:c16="http://schemas.microsoft.com/office/drawing/2014/chart" uri="{C3380CC4-5D6E-409C-BE32-E72D297353CC}">
              <c16:uniqueId val="{00000001-E773-4B9C-A21E-4135F60857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4489</c:v>
                </c:pt>
                <c:pt idx="5">
                  <c:v>4588</c:v>
                </c:pt>
                <c:pt idx="8">
                  <c:v>5001</c:v>
                </c:pt>
                <c:pt idx="11">
                  <c:v>5139</c:v>
                </c:pt>
                <c:pt idx="14">
                  <c:v>5169</c:v>
                </c:pt>
              </c:numCache>
            </c:numRef>
          </c:val>
          <c:extLst>
            <c:ext xmlns:c16="http://schemas.microsoft.com/office/drawing/2014/chart" uri="{C3380CC4-5D6E-409C-BE32-E72D297353CC}">
              <c16:uniqueId val="{00000002-E773-4B9C-A21E-4135F60857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73-4B9C-A21E-4135F60857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73-4B9C-A21E-4135F60857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73-4B9C-A21E-4135F60857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1066</c:v>
                </c:pt>
                <c:pt idx="3">
                  <c:v>1055</c:v>
                </c:pt>
                <c:pt idx="6">
                  <c:v>1011</c:v>
                </c:pt>
                <c:pt idx="9">
                  <c:v>988</c:v>
                </c:pt>
                <c:pt idx="12">
                  <c:v>980</c:v>
                </c:pt>
              </c:numCache>
            </c:numRef>
          </c:val>
          <c:extLst>
            <c:ext xmlns:c16="http://schemas.microsoft.com/office/drawing/2014/chart" uri="{C3380CC4-5D6E-409C-BE32-E72D297353CC}">
              <c16:uniqueId val="{00000006-E773-4B9C-A21E-4135F60857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c:v>
                </c:pt>
                <c:pt idx="3">
                  <c:v>23</c:v>
                </c:pt>
                <c:pt idx="6">
                  <c:v>15</c:v>
                </c:pt>
                <c:pt idx="9">
                  <c:v>63</c:v>
                </c:pt>
                <c:pt idx="12">
                  <c:v>60</c:v>
                </c:pt>
              </c:numCache>
            </c:numRef>
          </c:val>
          <c:extLst>
            <c:ext xmlns:c16="http://schemas.microsoft.com/office/drawing/2014/chart" uri="{C3380CC4-5D6E-409C-BE32-E72D297353CC}">
              <c16:uniqueId val="{00000007-E773-4B9C-A21E-4135F60857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945</c:v>
                </c:pt>
                <c:pt idx="3">
                  <c:v>891</c:v>
                </c:pt>
                <c:pt idx="6">
                  <c:v>799</c:v>
                </c:pt>
                <c:pt idx="9">
                  <c:v>761</c:v>
                </c:pt>
                <c:pt idx="12">
                  <c:v>742</c:v>
                </c:pt>
              </c:numCache>
            </c:numRef>
          </c:val>
          <c:extLst>
            <c:ext xmlns:c16="http://schemas.microsoft.com/office/drawing/2014/chart" uri="{C3380CC4-5D6E-409C-BE32-E72D297353CC}">
              <c16:uniqueId val="{00000008-E773-4B9C-A21E-4135F60857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9-E773-4B9C-A21E-4135F60857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8613</c:v>
                </c:pt>
                <c:pt idx="3">
                  <c:v>8808</c:v>
                </c:pt>
                <c:pt idx="6">
                  <c:v>8613</c:v>
                </c:pt>
                <c:pt idx="9">
                  <c:v>8363</c:v>
                </c:pt>
                <c:pt idx="12">
                  <c:v>8173</c:v>
                </c:pt>
              </c:numCache>
            </c:numRef>
          </c:val>
          <c:extLst>
            <c:ext xmlns:c16="http://schemas.microsoft.com/office/drawing/2014/chart" uri="{C3380CC4-5D6E-409C-BE32-E72D297353CC}">
              <c16:uniqueId val="{0000000A-E773-4B9C-A21E-4135F60857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73-4B9C-A21E-4135F60857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1510</c:v>
                </c:pt>
                <c:pt idx="1">
                  <c:v>1561</c:v>
                </c:pt>
                <c:pt idx="2">
                  <c:v>1552</c:v>
                </c:pt>
              </c:numCache>
            </c:numRef>
          </c:val>
          <c:extLst>
            <c:ext xmlns:c16="http://schemas.microsoft.com/office/drawing/2014/chart" uri="{C3380CC4-5D6E-409C-BE32-E72D297353CC}">
              <c16:uniqueId val="{00000000-737A-4EE3-A951-370CAA45E1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310</c:v>
                </c:pt>
                <c:pt idx="1">
                  <c:v>276</c:v>
                </c:pt>
                <c:pt idx="2">
                  <c:v>290</c:v>
                </c:pt>
              </c:numCache>
            </c:numRef>
          </c:val>
          <c:extLst>
            <c:ext xmlns:c16="http://schemas.microsoft.com/office/drawing/2014/chart" uri="{C3380CC4-5D6E-409C-BE32-E72D297353CC}">
              <c16:uniqueId val="{00000001-737A-4EE3-A951-370CAA45E1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3127</c:v>
                </c:pt>
                <c:pt idx="1">
                  <c:v>3259</c:v>
                </c:pt>
                <c:pt idx="2">
                  <c:v>3284</c:v>
                </c:pt>
              </c:numCache>
            </c:numRef>
          </c:val>
          <c:extLst>
            <c:ext xmlns:c16="http://schemas.microsoft.com/office/drawing/2014/chart" uri="{C3380CC4-5D6E-409C-BE32-E72D297353CC}">
              <c16:uniqueId val="{00000002-737A-4EE3-A951-370CAA45E1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北海道蘭越町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
4,367
449.78
8,170,805
7,723,137
381,509
3,812,025
8,173,411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本町の面積が広大であることから、基準財政需要額のうち、道路延長等おおよそ面積に比例する測定単位に係る需要額及び需要額に算入される公債費が大きいこと等により、基準財政需要額の規模が大きくなっていることが指数の数値が低く推移する要因と考え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7" name="直線コネクタ 76"/>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人件費の減少及び起債の借入抑制に伴う公債費の減少等により、経常一般財源充当額が大きく引き下げられ、指数は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となっている。今後とも、公債費残高の抑制等を進めるとともに、優先度の低い事務事業について計画的に廃止・縮小を図るなど行財政改革への取組を通じて義務的経費の削減に努め、現在の水準を維持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122344</xdr:rowOff>
    </xdr:to>
    <xdr:cxnSp macro="">
      <xdr:nvCxnSpPr>
        <xdr:cNvPr id="131" name="直線コネクタ 130"/>
        <xdr:cNvCxnSpPr/>
      </xdr:nvCxnSpPr>
      <xdr:spPr>
        <a:xfrm flipV="1">
          <a:off x="4114800" y="109156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122344</xdr:rowOff>
    </xdr:to>
    <xdr:cxnSp macro="">
      <xdr:nvCxnSpPr>
        <xdr:cNvPr id="134" name="直線コネクタ 133"/>
        <xdr:cNvCxnSpPr/>
      </xdr:nvCxnSpPr>
      <xdr:spPr>
        <a:xfrm>
          <a:off x="3225800" y="1087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59479</xdr:rowOff>
    </xdr:to>
    <xdr:cxnSp macro="">
      <xdr:nvCxnSpPr>
        <xdr:cNvPr id="137" name="直線コネクタ 136"/>
        <xdr:cNvCxnSpPr/>
      </xdr:nvCxnSpPr>
      <xdr:spPr>
        <a:xfrm flipV="1">
          <a:off x="2336800" y="1087543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59479</xdr:rowOff>
    </xdr:to>
    <xdr:cxnSp macro="">
      <xdr:nvCxnSpPr>
        <xdr:cNvPr id="140" name="直線コネクタ 139"/>
        <xdr:cNvCxnSpPr/>
      </xdr:nvCxnSpPr>
      <xdr:spPr>
        <a:xfrm>
          <a:off x="1447800" y="1099608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1"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2" name="楕円 151"/>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3" name="テキスト ボックス 152"/>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4" name="楕円 153"/>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5" name="テキスト ボックス 154"/>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8679</xdr:rowOff>
    </xdr:from>
    <xdr:to>
      <xdr:col>11</xdr:col>
      <xdr:colOff>82550</xdr:colOff>
      <xdr:row>64</xdr:row>
      <xdr:rowOff>110279</xdr:rowOff>
    </xdr:to>
    <xdr:sp macro="" textlink="">
      <xdr:nvSpPr>
        <xdr:cNvPr id="156" name="楕円 155"/>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95056</xdr:rowOff>
    </xdr:from>
    <xdr:ext cx="762000" cy="259045"/>
    <xdr:sp macro="" textlink="">
      <xdr:nvSpPr>
        <xdr:cNvPr id="157" name="テキスト ボックス 156"/>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8" name="楕円 157"/>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59" name="テキスト ボックス 158"/>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本町の面積が広大であることから、ごみ収集業務やスクールバス運行業務、除雪経費等に要する委託費が比較的高いと分析している。また、育苗施設をはじめ、高齢者生活福祉センター、直売センター等の行政サービスの充実を図っていることから、類似団体平均より高くなっている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9071</xdr:rowOff>
    </xdr:from>
    <xdr:to>
      <xdr:col>23</xdr:col>
      <xdr:colOff>133350</xdr:colOff>
      <xdr:row>83</xdr:row>
      <xdr:rowOff>53087</xdr:rowOff>
    </xdr:to>
    <xdr:cxnSp macro="">
      <xdr:nvCxnSpPr>
        <xdr:cNvPr id="193" name="直線コネクタ 192"/>
        <xdr:cNvCxnSpPr/>
      </xdr:nvCxnSpPr>
      <xdr:spPr>
        <a:xfrm>
          <a:off x="4114800" y="14239421"/>
          <a:ext cx="838200" cy="4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2026</xdr:rowOff>
    </xdr:from>
    <xdr:to>
      <xdr:col>19</xdr:col>
      <xdr:colOff>133350</xdr:colOff>
      <xdr:row>83</xdr:row>
      <xdr:rowOff>9071</xdr:rowOff>
    </xdr:to>
    <xdr:cxnSp macro="">
      <xdr:nvCxnSpPr>
        <xdr:cNvPr id="196" name="直線コネクタ 195"/>
        <xdr:cNvCxnSpPr/>
      </xdr:nvCxnSpPr>
      <xdr:spPr>
        <a:xfrm>
          <a:off x="3225800" y="14232376"/>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126195</xdr:rowOff>
    </xdr:from>
    <xdr:to>
      <xdr:col>15</xdr:col>
      <xdr:colOff>82550</xdr:colOff>
      <xdr:row>83</xdr:row>
      <xdr:rowOff>2026</xdr:rowOff>
    </xdr:to>
    <xdr:cxnSp macro="">
      <xdr:nvCxnSpPr>
        <xdr:cNvPr id="199" name="直線コネクタ 198"/>
        <xdr:cNvCxnSpPr/>
      </xdr:nvCxnSpPr>
      <xdr:spPr>
        <a:xfrm>
          <a:off x="2336800" y="14185095"/>
          <a:ext cx="8890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105595</xdr:rowOff>
    </xdr:from>
    <xdr:to>
      <xdr:col>11</xdr:col>
      <xdr:colOff>31750</xdr:colOff>
      <xdr:row>82</xdr:row>
      <xdr:rowOff>126195</xdr:rowOff>
    </xdr:to>
    <xdr:cxnSp macro="">
      <xdr:nvCxnSpPr>
        <xdr:cNvPr id="202" name="直線コネクタ 201"/>
        <xdr:cNvCxnSpPr/>
      </xdr:nvCxnSpPr>
      <xdr:spPr>
        <a:xfrm>
          <a:off x="1447800" y="14164495"/>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2287</xdr:rowOff>
    </xdr:from>
    <xdr:to>
      <xdr:col>23</xdr:col>
      <xdr:colOff>184150</xdr:colOff>
      <xdr:row>83</xdr:row>
      <xdr:rowOff>103887</xdr:rowOff>
    </xdr:to>
    <xdr:sp macro="" textlink="">
      <xdr:nvSpPr>
        <xdr:cNvPr id="212" name="楕円 211"/>
        <xdr:cNvSpPr/>
      </xdr:nvSpPr>
      <xdr:spPr>
        <a:xfrm>
          <a:off x="4902200" y="14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145814</xdr:rowOff>
    </xdr:from>
    <xdr:ext cx="762000" cy="259045"/>
    <xdr:sp macro="" textlink="">
      <xdr:nvSpPr>
        <xdr:cNvPr id="213" name="人件費・物件費等の状況該当値テキスト"/>
        <xdr:cNvSpPr txBox="1"/>
      </xdr:nvSpPr>
      <xdr:spPr>
        <a:xfrm>
          <a:off x="5041900" y="142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129721</xdr:rowOff>
    </xdr:from>
    <xdr:to>
      <xdr:col>19</xdr:col>
      <xdr:colOff>184150</xdr:colOff>
      <xdr:row>83</xdr:row>
      <xdr:rowOff>59871</xdr:rowOff>
    </xdr:to>
    <xdr:sp macro="" textlink="">
      <xdr:nvSpPr>
        <xdr:cNvPr id="214" name="楕円 213"/>
        <xdr:cNvSpPr/>
      </xdr:nvSpPr>
      <xdr:spPr>
        <a:xfrm>
          <a:off x="4064000" y="141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44648</xdr:rowOff>
    </xdr:from>
    <xdr:ext cx="736600" cy="259045"/>
    <xdr:sp macro="" textlink="">
      <xdr:nvSpPr>
        <xdr:cNvPr id="215" name="テキスト ボックス 214"/>
        <xdr:cNvSpPr txBox="1"/>
      </xdr:nvSpPr>
      <xdr:spPr>
        <a:xfrm>
          <a:off x="3733800" y="142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122676</xdr:rowOff>
    </xdr:from>
    <xdr:to>
      <xdr:col>15</xdr:col>
      <xdr:colOff>133350</xdr:colOff>
      <xdr:row>83</xdr:row>
      <xdr:rowOff>52826</xdr:rowOff>
    </xdr:to>
    <xdr:sp macro="" textlink="">
      <xdr:nvSpPr>
        <xdr:cNvPr id="216" name="楕円 215"/>
        <xdr:cNvSpPr/>
      </xdr:nvSpPr>
      <xdr:spPr>
        <a:xfrm>
          <a:off x="3175000" y="1418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37603</xdr:rowOff>
    </xdr:from>
    <xdr:ext cx="762000" cy="259045"/>
    <xdr:sp macro="" textlink="">
      <xdr:nvSpPr>
        <xdr:cNvPr id="217" name="テキスト ボックス 216"/>
        <xdr:cNvSpPr txBox="1"/>
      </xdr:nvSpPr>
      <xdr:spPr>
        <a:xfrm>
          <a:off x="2844800" y="1426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75395</xdr:rowOff>
    </xdr:from>
    <xdr:to>
      <xdr:col>11</xdr:col>
      <xdr:colOff>82550</xdr:colOff>
      <xdr:row>83</xdr:row>
      <xdr:rowOff>5545</xdr:rowOff>
    </xdr:to>
    <xdr:sp macro="" textlink="">
      <xdr:nvSpPr>
        <xdr:cNvPr id="218" name="楕円 217"/>
        <xdr:cNvSpPr/>
      </xdr:nvSpPr>
      <xdr:spPr>
        <a:xfrm>
          <a:off x="2286000" y="141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161772</xdr:rowOff>
    </xdr:from>
    <xdr:ext cx="762000" cy="259045"/>
    <xdr:sp macro="" textlink="">
      <xdr:nvSpPr>
        <xdr:cNvPr id="219" name="テキスト ボックス 218"/>
        <xdr:cNvSpPr txBox="1"/>
      </xdr:nvSpPr>
      <xdr:spPr>
        <a:xfrm>
          <a:off x="1955800" y="142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54795</xdr:rowOff>
    </xdr:from>
    <xdr:to>
      <xdr:col>7</xdr:col>
      <xdr:colOff>31750</xdr:colOff>
      <xdr:row>82</xdr:row>
      <xdr:rowOff>156395</xdr:rowOff>
    </xdr:to>
    <xdr:sp macro="" textlink="">
      <xdr:nvSpPr>
        <xdr:cNvPr id="220" name="楕円 219"/>
        <xdr:cNvSpPr/>
      </xdr:nvSpPr>
      <xdr:spPr>
        <a:xfrm>
          <a:off x="1397000" y="141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141172</xdr:rowOff>
    </xdr:from>
    <xdr:ext cx="762000" cy="259045"/>
    <xdr:sp macro="" textlink="">
      <xdr:nvSpPr>
        <xdr:cNvPr id="221" name="テキスト ボックス 220"/>
        <xdr:cNvSpPr txBox="1"/>
      </xdr:nvSpPr>
      <xdr:spPr>
        <a:xfrm>
          <a:off x="1066800" y="1420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年度から人事評価制度を導入しているが、より一層の給与の適正化に努める。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167957</xdr:rowOff>
    </xdr:to>
    <xdr:cxnSp macro="">
      <xdr:nvCxnSpPr>
        <xdr:cNvPr id="251" name="直線コネクタ 250"/>
        <xdr:cNvCxnSpPr/>
      </xdr:nvCxnSpPr>
      <xdr:spPr>
        <a:xfrm flipV="1">
          <a:off x="16179800" y="14755813"/>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86</xdr:row>
      <xdr:rowOff>167957</xdr:rowOff>
    </xdr:to>
    <xdr:cxnSp macro="">
      <xdr:nvCxnSpPr>
        <xdr:cNvPr id="254" name="直線コネクタ 253"/>
        <xdr:cNvCxnSpPr/>
      </xdr:nvCxnSpPr>
      <xdr:spPr>
        <a:xfrm>
          <a:off x="15290800" y="149066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86</xdr:row>
      <xdr:rowOff>161925</xdr:rowOff>
    </xdr:to>
    <xdr:cxnSp macro="">
      <xdr:nvCxnSpPr>
        <xdr:cNvPr id="257" name="直線コネクタ 256"/>
        <xdr:cNvCxnSpPr/>
      </xdr:nvCxnSpPr>
      <xdr:spPr>
        <a:xfrm>
          <a:off x="14401800" y="14882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137795</xdr:rowOff>
    </xdr:to>
    <xdr:cxnSp macro="">
      <xdr:nvCxnSpPr>
        <xdr:cNvPr id="260" name="直線コネクタ 259"/>
        <xdr:cNvCxnSpPr/>
      </xdr:nvCxnSpPr>
      <xdr:spPr>
        <a:xfrm>
          <a:off x="13512800" y="1487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0" name="楕円 269"/>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1" name="給与水準   （国との比較）該当値テキスト"/>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2" name="楕円 271"/>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73" name="テキスト ボックス 272"/>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4" name="楕円 273"/>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75" name="テキスト ボックス 27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76" name="楕円 275"/>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77" name="テキスト ボックス 276"/>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78" name="楕円 277"/>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79" name="テキスト ボックス 278"/>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職員研修の充実等職員の資質向上を図りながら適切な定員管理に努める。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86328</xdr:rowOff>
    </xdr:from>
    <xdr:to>
      <xdr:col>81</xdr:col>
      <xdr:colOff>44450</xdr:colOff>
      <xdr:row>60</xdr:row>
      <xdr:rowOff>86931</xdr:rowOff>
    </xdr:to>
    <xdr:cxnSp macro="">
      <xdr:nvCxnSpPr>
        <xdr:cNvPr id="318" name="直線コネクタ 317"/>
        <xdr:cNvCxnSpPr/>
      </xdr:nvCxnSpPr>
      <xdr:spPr>
        <a:xfrm flipV="1">
          <a:off x="16179800" y="10373328"/>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64309</xdr:rowOff>
    </xdr:from>
    <xdr:to>
      <xdr:col>77</xdr:col>
      <xdr:colOff>44450</xdr:colOff>
      <xdr:row>60</xdr:row>
      <xdr:rowOff>86931</xdr:rowOff>
    </xdr:to>
    <xdr:cxnSp macro="">
      <xdr:nvCxnSpPr>
        <xdr:cNvPr id="321" name="直線コネクタ 320"/>
        <xdr:cNvCxnSpPr/>
      </xdr:nvCxnSpPr>
      <xdr:spPr>
        <a:xfrm>
          <a:off x="15290800" y="10351309"/>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54658</xdr:rowOff>
    </xdr:from>
    <xdr:to>
      <xdr:col>72</xdr:col>
      <xdr:colOff>203200</xdr:colOff>
      <xdr:row>60</xdr:row>
      <xdr:rowOff>64309</xdr:rowOff>
    </xdr:to>
    <xdr:cxnSp macro="">
      <xdr:nvCxnSpPr>
        <xdr:cNvPr id="324" name="直線コネクタ 323"/>
        <xdr:cNvCxnSpPr/>
      </xdr:nvCxnSpPr>
      <xdr:spPr>
        <a:xfrm>
          <a:off x="14401800" y="10341658"/>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44403</xdr:rowOff>
    </xdr:from>
    <xdr:to>
      <xdr:col>68</xdr:col>
      <xdr:colOff>152400</xdr:colOff>
      <xdr:row>60</xdr:row>
      <xdr:rowOff>54658</xdr:rowOff>
    </xdr:to>
    <xdr:cxnSp macro="">
      <xdr:nvCxnSpPr>
        <xdr:cNvPr id="327" name="直線コネクタ 326"/>
        <xdr:cNvCxnSpPr/>
      </xdr:nvCxnSpPr>
      <xdr:spPr>
        <a:xfrm>
          <a:off x="13512800" y="10331403"/>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35528</xdr:rowOff>
    </xdr:from>
    <xdr:to>
      <xdr:col>81</xdr:col>
      <xdr:colOff>95250</xdr:colOff>
      <xdr:row>60</xdr:row>
      <xdr:rowOff>137128</xdr:rowOff>
    </xdr:to>
    <xdr:sp macro="" textlink="">
      <xdr:nvSpPr>
        <xdr:cNvPr id="337" name="楕円 336"/>
        <xdr:cNvSpPr/>
      </xdr:nvSpPr>
      <xdr:spPr>
        <a:xfrm>
          <a:off x="16967200" y="103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7605</xdr:rowOff>
    </xdr:from>
    <xdr:ext cx="762000" cy="259045"/>
    <xdr:sp macro="" textlink="">
      <xdr:nvSpPr>
        <xdr:cNvPr id="338" name="定員管理の状況該当値テキスト"/>
        <xdr:cNvSpPr txBox="1"/>
      </xdr:nvSpPr>
      <xdr:spPr>
        <a:xfrm>
          <a:off x="17106900" y="1029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36131</xdr:rowOff>
    </xdr:from>
    <xdr:to>
      <xdr:col>77</xdr:col>
      <xdr:colOff>95250</xdr:colOff>
      <xdr:row>60</xdr:row>
      <xdr:rowOff>137731</xdr:rowOff>
    </xdr:to>
    <xdr:sp macro="" textlink="">
      <xdr:nvSpPr>
        <xdr:cNvPr id="339" name="楕円 338"/>
        <xdr:cNvSpPr/>
      </xdr:nvSpPr>
      <xdr:spPr>
        <a:xfrm>
          <a:off x="16129000" y="103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122508</xdr:rowOff>
    </xdr:from>
    <xdr:ext cx="736600" cy="259045"/>
    <xdr:sp macro="" textlink="">
      <xdr:nvSpPr>
        <xdr:cNvPr id="340" name="テキスト ボックス 339"/>
        <xdr:cNvSpPr txBox="1"/>
      </xdr:nvSpPr>
      <xdr:spPr>
        <a:xfrm>
          <a:off x="15798800" y="104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13509</xdr:rowOff>
    </xdr:from>
    <xdr:to>
      <xdr:col>73</xdr:col>
      <xdr:colOff>44450</xdr:colOff>
      <xdr:row>60</xdr:row>
      <xdr:rowOff>115109</xdr:rowOff>
    </xdr:to>
    <xdr:sp macro="" textlink="">
      <xdr:nvSpPr>
        <xdr:cNvPr id="341" name="楕円 340"/>
        <xdr:cNvSpPr/>
      </xdr:nvSpPr>
      <xdr:spPr>
        <a:xfrm>
          <a:off x="15240000" y="103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99886</xdr:rowOff>
    </xdr:from>
    <xdr:ext cx="762000" cy="259045"/>
    <xdr:sp macro="" textlink="">
      <xdr:nvSpPr>
        <xdr:cNvPr id="342" name="テキスト ボックス 341"/>
        <xdr:cNvSpPr txBox="1"/>
      </xdr:nvSpPr>
      <xdr:spPr>
        <a:xfrm>
          <a:off x="14909800" y="1038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3858</xdr:rowOff>
    </xdr:from>
    <xdr:to>
      <xdr:col>68</xdr:col>
      <xdr:colOff>203200</xdr:colOff>
      <xdr:row>60</xdr:row>
      <xdr:rowOff>105458</xdr:rowOff>
    </xdr:to>
    <xdr:sp macro="" textlink="">
      <xdr:nvSpPr>
        <xdr:cNvPr id="343" name="楕円 342"/>
        <xdr:cNvSpPr/>
      </xdr:nvSpPr>
      <xdr:spPr>
        <a:xfrm>
          <a:off x="14351000" y="1029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90235</xdr:rowOff>
    </xdr:from>
    <xdr:ext cx="762000" cy="259045"/>
    <xdr:sp macro="" textlink="">
      <xdr:nvSpPr>
        <xdr:cNvPr id="344" name="テキスト ボックス 343"/>
        <xdr:cNvSpPr txBox="1"/>
      </xdr:nvSpPr>
      <xdr:spPr>
        <a:xfrm>
          <a:off x="14020800" y="103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165053</xdr:rowOff>
    </xdr:from>
    <xdr:to>
      <xdr:col>64</xdr:col>
      <xdr:colOff>152400</xdr:colOff>
      <xdr:row>60</xdr:row>
      <xdr:rowOff>95203</xdr:rowOff>
    </xdr:to>
    <xdr:sp macro="" textlink="">
      <xdr:nvSpPr>
        <xdr:cNvPr id="345" name="楕円 344"/>
        <xdr:cNvSpPr/>
      </xdr:nvSpPr>
      <xdr:spPr>
        <a:xfrm>
          <a:off x="13462000" y="102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79980</xdr:rowOff>
    </xdr:from>
    <xdr:ext cx="762000" cy="259045"/>
    <xdr:sp macro="" textlink="">
      <xdr:nvSpPr>
        <xdr:cNvPr id="346" name="テキスト ボックス 345"/>
        <xdr:cNvSpPr txBox="1"/>
      </xdr:nvSpPr>
      <xdr:spPr>
        <a:xfrm>
          <a:off x="13131800" y="1036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に元利償還金の増加は抑えられていたが、公共施設の老朽化に伴う建替えにより、公債費が増えている。今後も、緊急度・住民ニーズを的確に把握した事業を選択し、地方債の新規発行の抑制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79163</xdr:rowOff>
    </xdr:to>
    <xdr:cxnSp macro="">
      <xdr:nvCxnSpPr>
        <xdr:cNvPr id="379" name="直線コネクタ 378"/>
        <xdr:cNvCxnSpPr/>
      </xdr:nvCxnSpPr>
      <xdr:spPr>
        <a:xfrm flipV="1">
          <a:off x="16179800" y="74354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127423</xdr:rowOff>
    </xdr:to>
    <xdr:cxnSp macro="">
      <xdr:nvCxnSpPr>
        <xdr:cNvPr id="382" name="直線コネクタ 381"/>
        <xdr:cNvCxnSpPr/>
      </xdr:nvCxnSpPr>
      <xdr:spPr>
        <a:xfrm flipV="1">
          <a:off x="15290800" y="745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43</xdr:row>
      <xdr:rowOff>159596</xdr:rowOff>
    </xdr:to>
    <xdr:cxnSp macro="">
      <xdr:nvCxnSpPr>
        <xdr:cNvPr id="385" name="直線コネクタ 384"/>
        <xdr:cNvCxnSpPr/>
      </xdr:nvCxnSpPr>
      <xdr:spPr>
        <a:xfrm flipV="1">
          <a:off x="14401800" y="749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43</xdr:row>
      <xdr:rowOff>159596</xdr:rowOff>
    </xdr:to>
    <xdr:cxnSp macro="">
      <xdr:nvCxnSpPr>
        <xdr:cNvPr id="388" name="直線コネクタ 387"/>
        <xdr:cNvCxnSpPr/>
      </xdr:nvCxnSpPr>
      <xdr:spPr>
        <a:xfrm>
          <a:off x="13512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8" name="楕円 397"/>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399"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0" name="楕円 399"/>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1" name="テキスト ボックス 400"/>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2" name="楕円 401"/>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3" name="テキスト ボックス 402"/>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4" name="楕円 403"/>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5" name="テキスト ボックス 404"/>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6" name="楕円 405"/>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7" name="テキスト ボックス 406"/>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将来負担比率の減少となった主な要因は、財政調整基金等への積立による充当可能基金の増額である。今後も後世への負担を少しでも軽減するよう行財政改革に取り組み、財政の健全化を図る。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北海道蘭越町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
4,367
449.78
8,170,805
7,723,137
381,509
3,812,025
8,173,411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超過勤務の抑制等、人件費の抑制に取り組んで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類似団体と比較し、若干下回っている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24130</xdr:rowOff>
    </xdr:to>
    <xdr:cxnSp macro="">
      <xdr:nvCxnSpPr>
        <xdr:cNvPr id="64" name="直線コネクタ 63"/>
        <xdr:cNvCxnSpPr/>
      </xdr:nvCxnSpPr>
      <xdr:spPr>
        <a:xfrm flipV="1">
          <a:off x="3987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24130</xdr:rowOff>
    </xdr:to>
    <xdr:cxnSp macro="">
      <xdr:nvCxnSpPr>
        <xdr:cNvPr id="67" name="直線コネクタ 66"/>
        <xdr:cNvCxnSpPr/>
      </xdr:nvCxnSpPr>
      <xdr:spPr>
        <a:xfrm>
          <a:off x="3098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37846</xdr:rowOff>
    </xdr:to>
    <xdr:cxnSp macro="">
      <xdr:nvCxnSpPr>
        <xdr:cNvPr id="70" name="直線コネクタ 69"/>
        <xdr:cNvCxnSpPr/>
      </xdr:nvCxnSpPr>
      <xdr:spPr>
        <a:xfrm flipV="1">
          <a:off x="2209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37846</xdr:rowOff>
    </xdr:to>
    <xdr:cxnSp macro="">
      <xdr:nvCxnSpPr>
        <xdr:cNvPr id="73" name="直線コネクタ 72"/>
        <xdr:cNvCxnSpPr/>
      </xdr:nvCxnSpPr>
      <xdr:spPr>
        <a:xfrm>
          <a:off x="1320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90" name="テキスト ボックス 89"/>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92" name="テキスト ボックス 91"/>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事務事業の見直し、徹底した歳出削減により類似団体平均を下回っている状況である。今後も引き続き事業の見直しを進め、指定管理者制度の活用等により、一層の経費の削減を図る。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90424</xdr:rowOff>
    </xdr:to>
    <xdr:cxnSp macro="">
      <xdr:nvCxnSpPr>
        <xdr:cNvPr id="122" name="直線コネクタ 121"/>
        <xdr:cNvCxnSpPr/>
      </xdr:nvCxnSpPr>
      <xdr:spPr>
        <a:xfrm flipV="1">
          <a:off x="15671800" y="2815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90424</xdr:rowOff>
    </xdr:to>
    <xdr:cxnSp macro="">
      <xdr:nvCxnSpPr>
        <xdr:cNvPr id="125" name="直線コネクタ 124"/>
        <xdr:cNvCxnSpPr/>
      </xdr:nvCxnSpPr>
      <xdr:spPr>
        <a:xfrm>
          <a:off x="14782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159004</xdr:rowOff>
    </xdr:to>
    <xdr:cxnSp macro="">
      <xdr:nvCxnSpPr>
        <xdr:cNvPr id="128" name="直線コネクタ 127"/>
        <xdr:cNvCxnSpPr/>
      </xdr:nvCxnSpPr>
      <xdr:spPr>
        <a:xfrm flipV="1">
          <a:off x="13893800" y="2824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159004</xdr:rowOff>
    </xdr:to>
    <xdr:cxnSp macro="">
      <xdr:nvCxnSpPr>
        <xdr:cNvPr id="131" name="直線コネクタ 130"/>
        <xdr:cNvCxnSpPr/>
      </xdr:nvCxnSpPr>
      <xdr:spPr>
        <a:xfrm>
          <a:off x="13004800" y="27604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1" name="楕円 140"/>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2"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5" name="楕円 144"/>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6" name="テキスト ボックス 145"/>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7" name="楕円 146"/>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48" name="テキスト ボックス 14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49" name="楕円 148"/>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0" name="テキスト ボックス 149"/>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扶助費に係る経常収支比率が類似団体平均を上回っているが、これは、子ども医療費の拡充による子育て支援や、高齢者及び心身障がい者に対する本町独自の施策によるものである。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82" name="直線コネクタ 181"/>
        <xdr:cNvCxnSpPr/>
      </xdr:nvCxnSpPr>
      <xdr:spPr>
        <a:xfrm flipV="1">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31750</xdr:rowOff>
    </xdr:to>
    <xdr:cxnSp macro="">
      <xdr:nvCxnSpPr>
        <xdr:cNvPr id="185" name="直線コネクタ 184"/>
        <xdr:cNvCxnSpPr/>
      </xdr:nvCxnSpPr>
      <xdr:spPr>
        <a:xfrm flipV="1">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88900</xdr:rowOff>
    </xdr:to>
    <xdr:cxnSp macro="">
      <xdr:nvCxnSpPr>
        <xdr:cNvPr id="188" name="直線コネクタ 187"/>
        <xdr:cNvCxnSpPr/>
      </xdr:nvCxnSpPr>
      <xdr:spPr>
        <a:xfrm flipV="1">
          <a:off x="2209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31750</xdr:rowOff>
    </xdr:to>
    <xdr:cxnSp macro="">
      <xdr:nvCxnSpPr>
        <xdr:cNvPr id="191" name="直線コネクタ 190"/>
        <xdr:cNvCxnSpPr/>
      </xdr:nvCxnSpPr>
      <xdr:spPr>
        <a:xfrm flipV="1">
          <a:off x="1320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3" name="楕円 202"/>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4" name="テキスト ボックス 203"/>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6" name="テキスト ボックス 20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7" name="楕円 206"/>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8" name="テキスト ボックス 207"/>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09" name="楕円 208"/>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0" name="テキスト ボックス 209"/>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その他について経常収支比率が類似団体平均を上回っているのは、他会計への繰出金の割合が高く推移してきていることが要因として考えられる。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6985</xdr:rowOff>
    </xdr:to>
    <xdr:cxnSp macro="">
      <xdr:nvCxnSpPr>
        <xdr:cNvPr id="238" name="直線コネクタ 237"/>
        <xdr:cNvCxnSpPr/>
      </xdr:nvCxnSpPr>
      <xdr:spPr>
        <a:xfrm>
          <a:off x="15671800" y="99453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6985</xdr:rowOff>
    </xdr:to>
    <xdr:cxnSp macro="">
      <xdr:nvCxnSpPr>
        <xdr:cNvPr id="241" name="直線コネクタ 240"/>
        <xdr:cNvCxnSpPr/>
      </xdr:nvCxnSpPr>
      <xdr:spPr>
        <a:xfrm flipV="1">
          <a:off x="14782800" y="9945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18415</xdr:rowOff>
    </xdr:to>
    <xdr:cxnSp macro="">
      <xdr:nvCxnSpPr>
        <xdr:cNvPr id="244" name="直線コネクタ 243"/>
        <xdr:cNvCxnSpPr/>
      </xdr:nvCxnSpPr>
      <xdr:spPr>
        <a:xfrm flipV="1">
          <a:off x="13893800" y="9951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18415</xdr:rowOff>
    </xdr:from>
    <xdr:to>
      <xdr:col>69</xdr:col>
      <xdr:colOff>92075</xdr:colOff>
      <xdr:row>58</xdr:row>
      <xdr:rowOff>64135</xdr:rowOff>
    </xdr:to>
    <xdr:cxnSp macro="">
      <xdr:nvCxnSpPr>
        <xdr:cNvPr id="247" name="直線コネクタ 246"/>
        <xdr:cNvCxnSpPr/>
      </xdr:nvCxnSpPr>
      <xdr:spPr>
        <a:xfrm flipV="1">
          <a:off x="13004800" y="9962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57" name="楕円 256"/>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99712</xdr:rowOff>
    </xdr:from>
    <xdr:ext cx="762000" cy="259045"/>
    <xdr:sp macro="" textlink="">
      <xdr:nvSpPr>
        <xdr:cNvPr id="258" name="その他該当値テキスト"/>
        <xdr:cNvSpPr txBox="1"/>
      </xdr:nvSpPr>
      <xdr:spPr>
        <a:xfrm>
          <a:off x="16598900" y="987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59" name="楕円 258"/>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36847</xdr:rowOff>
    </xdr:from>
    <xdr:ext cx="736600" cy="259045"/>
    <xdr:sp macro="" textlink="">
      <xdr:nvSpPr>
        <xdr:cNvPr id="260" name="テキスト ボックス 259"/>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61" name="楕円 260"/>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42562</xdr:rowOff>
    </xdr:from>
    <xdr:ext cx="762000" cy="259045"/>
    <xdr:sp macro="" textlink="">
      <xdr:nvSpPr>
        <xdr:cNvPr id="262" name="テキスト ボックス 261"/>
        <xdr:cNvSpPr txBox="1"/>
      </xdr:nvSpPr>
      <xdr:spPr>
        <a:xfrm>
          <a:off x="14401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139065</xdr:rowOff>
    </xdr:from>
    <xdr:to>
      <xdr:col>69</xdr:col>
      <xdr:colOff>142875</xdr:colOff>
      <xdr:row>58</xdr:row>
      <xdr:rowOff>69215</xdr:rowOff>
    </xdr:to>
    <xdr:sp macro="" textlink="">
      <xdr:nvSpPr>
        <xdr:cNvPr id="263" name="楕円 262"/>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53992</xdr:rowOff>
    </xdr:from>
    <xdr:ext cx="762000" cy="259045"/>
    <xdr:sp macro="" textlink="">
      <xdr:nvSpPr>
        <xdr:cNvPr id="264" name="テキスト ボックス 263"/>
        <xdr:cNvSpPr txBox="1"/>
      </xdr:nvSpPr>
      <xdr:spPr>
        <a:xfrm>
          <a:off x="13512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xdr:rowOff>
    </xdr:from>
    <xdr:to>
      <xdr:col>65</xdr:col>
      <xdr:colOff>53975</xdr:colOff>
      <xdr:row>58</xdr:row>
      <xdr:rowOff>114935</xdr:rowOff>
    </xdr:to>
    <xdr:sp macro="" textlink="">
      <xdr:nvSpPr>
        <xdr:cNvPr id="265" name="楕円 264"/>
        <xdr:cNvSpPr/>
      </xdr:nvSpPr>
      <xdr:spPr>
        <a:xfrm>
          <a:off x="12954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99712</xdr:rowOff>
    </xdr:from>
    <xdr:ext cx="762000" cy="259045"/>
    <xdr:sp macro="" textlink="">
      <xdr:nvSpPr>
        <xdr:cNvPr id="266" name="テキスト ボックス 265"/>
        <xdr:cNvSpPr txBox="1"/>
      </xdr:nvSpPr>
      <xdr:spPr>
        <a:xfrm>
          <a:off x="12623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については、各種団体への関与・支援のあり方についての指針を明確化するとともに補助金総額の圧縮を図るため、補助基準等の見直しを行い、優先順位、制度の統合等を図ってお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44704</xdr:rowOff>
    </xdr:to>
    <xdr:cxnSp macro="">
      <xdr:nvCxnSpPr>
        <xdr:cNvPr id="296" name="直線コネクタ 295"/>
        <xdr:cNvCxnSpPr/>
      </xdr:nvCxnSpPr>
      <xdr:spPr>
        <a:xfrm flipV="1">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72136</xdr:rowOff>
    </xdr:to>
    <xdr:cxnSp macro="">
      <xdr:nvCxnSpPr>
        <xdr:cNvPr id="299" name="直線コネクタ 298"/>
        <xdr:cNvCxnSpPr/>
      </xdr:nvCxnSpPr>
      <xdr:spPr>
        <a:xfrm flipV="1">
          <a:off x="14782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72136</xdr:rowOff>
    </xdr:to>
    <xdr:cxnSp macro="">
      <xdr:nvCxnSpPr>
        <xdr:cNvPr id="302" name="直線コネクタ 301"/>
        <xdr:cNvCxnSpPr/>
      </xdr:nvCxnSpPr>
      <xdr:spPr>
        <a:xfrm>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36</xdr:row>
      <xdr:rowOff>30988</xdr:rowOff>
    </xdr:to>
    <xdr:cxnSp macro="">
      <xdr:nvCxnSpPr>
        <xdr:cNvPr id="305" name="直線コネクタ 304"/>
        <xdr:cNvCxnSpPr/>
      </xdr:nvCxnSpPr>
      <xdr:spPr>
        <a:xfrm>
          <a:off x="13004800" y="60980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15" name="楕円 314"/>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16"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17" name="楕円 316"/>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18" name="テキスト ボックス 317"/>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19" name="楕円 318"/>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0" name="テキスト ボックス 319"/>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1" name="楕円 320"/>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3" name="楕円 322"/>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4" name="テキスト ボックス 323"/>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類似団体と比較し、面積が広大なことに加え、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つの市街地を形成する本町では、道路網整備や各地域の社会資本整備に多大な費用を要している。平成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年度をピークに元利償還金の増加は抑えられていたが、公共施設の老朽化に伴う建替えにより、公債費が増えており、公債費に係る経常収支比率は類似団体平均を上回っている。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77</xdr:row>
      <xdr:rowOff>149861</xdr:rowOff>
    </xdr:to>
    <xdr:cxnSp macro="">
      <xdr:nvCxnSpPr>
        <xdr:cNvPr id="356" name="直線コネクタ 355"/>
        <xdr:cNvCxnSpPr/>
      </xdr:nvCxnSpPr>
      <xdr:spPr>
        <a:xfrm>
          <a:off x="3987800" y="133210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119380</xdr:rowOff>
    </xdr:to>
    <xdr:cxnSp macro="">
      <xdr:nvCxnSpPr>
        <xdr:cNvPr id="359" name="直線コネクタ 358"/>
        <xdr:cNvCxnSpPr/>
      </xdr:nvCxnSpPr>
      <xdr:spPr>
        <a:xfrm>
          <a:off x="3098800" y="1326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138430</xdr:rowOff>
    </xdr:to>
    <xdr:cxnSp macro="">
      <xdr:nvCxnSpPr>
        <xdr:cNvPr id="362" name="直線コネクタ 361"/>
        <xdr:cNvCxnSpPr/>
      </xdr:nvCxnSpPr>
      <xdr:spPr>
        <a:xfrm flipV="1">
          <a:off x="2209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85089</xdr:rowOff>
    </xdr:to>
    <xdr:cxnSp macro="">
      <xdr:nvCxnSpPr>
        <xdr:cNvPr id="365" name="直線コネクタ 364"/>
        <xdr:cNvCxnSpPr/>
      </xdr:nvCxnSpPr>
      <xdr:spPr>
        <a:xfrm flipV="1">
          <a:off x="1320800" y="133400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75" name="楕円 374"/>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76"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77" name="楕円 376"/>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78" name="テキスト ボックス 377"/>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79" name="楕円 378"/>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0" name="テキスト ボックス 379"/>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1" name="楕円 380"/>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2" name="テキスト ボックス 38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34289</xdr:rowOff>
    </xdr:from>
    <xdr:to>
      <xdr:col>6</xdr:col>
      <xdr:colOff>171450</xdr:colOff>
      <xdr:row>78</xdr:row>
      <xdr:rowOff>135889</xdr:rowOff>
    </xdr:to>
    <xdr:sp macro="" textlink="">
      <xdr:nvSpPr>
        <xdr:cNvPr id="383" name="楕円 382"/>
        <xdr:cNvSpPr/>
      </xdr:nvSpPr>
      <xdr:spPr>
        <a:xfrm>
          <a:off x="1270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120666</xdr:rowOff>
    </xdr:from>
    <xdr:ext cx="762000" cy="259045"/>
    <xdr:sp macro="" textlink="">
      <xdr:nvSpPr>
        <xdr:cNvPr id="384" name="テキスト ボックス 383"/>
        <xdr:cNvSpPr txBox="1"/>
      </xdr:nvSpPr>
      <xdr:spPr>
        <a:xfrm>
          <a:off x="939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類似団体と比べ本町は広大な面積を有していることから、それに伴う道路改良など生活基盤整備にも相応の経費を要している。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142239</xdr:rowOff>
    </xdr:to>
    <xdr:cxnSp macro="">
      <xdr:nvCxnSpPr>
        <xdr:cNvPr id="417" name="直線コネクタ 416"/>
        <xdr:cNvCxnSpPr/>
      </xdr:nvCxnSpPr>
      <xdr:spPr>
        <a:xfrm flipV="1">
          <a:off x="15671800" y="13305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77</xdr:row>
      <xdr:rowOff>153670</xdr:rowOff>
    </xdr:to>
    <xdr:cxnSp macro="">
      <xdr:nvCxnSpPr>
        <xdr:cNvPr id="420" name="直線コネクタ 419"/>
        <xdr:cNvCxnSpPr/>
      </xdr:nvCxnSpPr>
      <xdr:spPr>
        <a:xfrm flipV="1">
          <a:off x="14782800" y="13343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78</xdr:row>
      <xdr:rowOff>54611</xdr:rowOff>
    </xdr:to>
    <xdr:cxnSp macro="">
      <xdr:nvCxnSpPr>
        <xdr:cNvPr id="423" name="直線コネクタ 422"/>
        <xdr:cNvCxnSpPr/>
      </xdr:nvCxnSpPr>
      <xdr:spPr>
        <a:xfrm flipV="1">
          <a:off x="13893800" y="133553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78</xdr:row>
      <xdr:rowOff>54611</xdr:rowOff>
    </xdr:to>
    <xdr:cxnSp macro="">
      <xdr:nvCxnSpPr>
        <xdr:cNvPr id="426" name="直線コネクタ 425"/>
        <xdr:cNvCxnSpPr/>
      </xdr:nvCxnSpPr>
      <xdr:spPr>
        <a:xfrm>
          <a:off x="13004800" y="132753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6" name="楕円 435"/>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37"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38" name="楕円 437"/>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39" name="テキスト ボックス 438"/>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0" name="楕円 439"/>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41" name="テキスト ボックス 440"/>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42" name="楕円 441"/>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43" name="テキスト ボックス 442"/>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4" name="楕円 443"/>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45" name="テキスト ボックス 444"/>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北海道蘭越町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44066</xdr:rowOff>
    </xdr:from>
    <xdr:to>
      <xdr:col>29</xdr:col>
      <xdr:colOff>127000</xdr:colOff>
      <xdr:row>17</xdr:row>
      <xdr:rowOff>57584</xdr:rowOff>
    </xdr:to>
    <xdr:cxnSp macro="">
      <xdr:nvCxnSpPr>
        <xdr:cNvPr id="49" name="直線コネクタ 48"/>
        <xdr:cNvCxnSpPr/>
      </xdr:nvCxnSpPr>
      <xdr:spPr bwMode="auto">
        <a:xfrm flipV="1">
          <a:off x="5003800" y="3006341"/>
          <a:ext cx="647700" cy="1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28842</xdr:rowOff>
    </xdr:from>
    <xdr:ext cx="762000" cy="259045"/>
    <xdr:sp macro="" textlink="">
      <xdr:nvSpPr>
        <xdr:cNvPr id="50" name="人口1人当たり決算額の推移平均値テキスト130"/>
        <xdr:cNvSpPr txBox="1"/>
      </xdr:nvSpPr>
      <xdr:spPr>
        <a:xfrm>
          <a:off x="5740400" y="299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57584</xdr:rowOff>
    </xdr:from>
    <xdr:to>
      <xdr:col>26</xdr:col>
      <xdr:colOff>50800</xdr:colOff>
      <xdr:row>17</xdr:row>
      <xdr:rowOff>58988</xdr:rowOff>
    </xdr:to>
    <xdr:cxnSp macro="">
      <xdr:nvCxnSpPr>
        <xdr:cNvPr id="52" name="直線コネクタ 51"/>
        <xdr:cNvCxnSpPr/>
      </xdr:nvCxnSpPr>
      <xdr:spPr bwMode="auto">
        <a:xfrm flipV="1">
          <a:off x="4305300" y="3019859"/>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58988</xdr:rowOff>
    </xdr:from>
    <xdr:to>
      <xdr:col>22</xdr:col>
      <xdr:colOff>114300</xdr:colOff>
      <xdr:row>17</xdr:row>
      <xdr:rowOff>90750</xdr:rowOff>
    </xdr:to>
    <xdr:cxnSp macro="">
      <xdr:nvCxnSpPr>
        <xdr:cNvPr id="55" name="直線コネクタ 54"/>
        <xdr:cNvCxnSpPr/>
      </xdr:nvCxnSpPr>
      <xdr:spPr bwMode="auto">
        <a:xfrm flipV="1">
          <a:off x="3606800" y="3021263"/>
          <a:ext cx="698500" cy="3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90750</xdr:rowOff>
    </xdr:from>
    <xdr:to>
      <xdr:col>18</xdr:col>
      <xdr:colOff>177800</xdr:colOff>
      <xdr:row>17</xdr:row>
      <xdr:rowOff>99435</xdr:rowOff>
    </xdr:to>
    <xdr:cxnSp macro="">
      <xdr:nvCxnSpPr>
        <xdr:cNvPr id="58" name="直線コネクタ 57"/>
        <xdr:cNvCxnSpPr/>
      </xdr:nvCxnSpPr>
      <xdr:spPr bwMode="auto">
        <a:xfrm flipV="1">
          <a:off x="2908300" y="3053025"/>
          <a:ext cx="698500" cy="8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164716</xdr:rowOff>
    </xdr:from>
    <xdr:to>
      <xdr:col>29</xdr:col>
      <xdr:colOff>177800</xdr:colOff>
      <xdr:row>17</xdr:row>
      <xdr:rowOff>94866</xdr:rowOff>
    </xdr:to>
    <xdr:sp macro="" textlink="">
      <xdr:nvSpPr>
        <xdr:cNvPr id="68" name="楕円 67"/>
        <xdr:cNvSpPr/>
      </xdr:nvSpPr>
      <xdr:spPr bwMode="auto">
        <a:xfrm>
          <a:off x="5600700" y="295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9793</xdr:rowOff>
    </xdr:from>
    <xdr:ext cx="762000" cy="259045"/>
    <xdr:sp macro="" textlink="">
      <xdr:nvSpPr>
        <xdr:cNvPr id="69" name="人口1人当たり決算額の推移該当値テキスト130"/>
        <xdr:cNvSpPr txBox="1"/>
      </xdr:nvSpPr>
      <xdr:spPr>
        <a:xfrm>
          <a:off x="5740400" y="28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6784</xdr:rowOff>
    </xdr:from>
    <xdr:to>
      <xdr:col>26</xdr:col>
      <xdr:colOff>101600</xdr:colOff>
      <xdr:row>17</xdr:row>
      <xdr:rowOff>108384</xdr:rowOff>
    </xdr:to>
    <xdr:sp macro="" textlink="">
      <xdr:nvSpPr>
        <xdr:cNvPr id="70" name="楕円 69"/>
        <xdr:cNvSpPr/>
      </xdr:nvSpPr>
      <xdr:spPr bwMode="auto">
        <a:xfrm>
          <a:off x="4953000" y="296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118561</xdr:rowOff>
    </xdr:from>
    <xdr:ext cx="736600" cy="259045"/>
    <xdr:sp macro="" textlink="">
      <xdr:nvSpPr>
        <xdr:cNvPr id="71" name="テキスト ボックス 70"/>
        <xdr:cNvSpPr txBox="1"/>
      </xdr:nvSpPr>
      <xdr:spPr>
        <a:xfrm>
          <a:off x="4622800" y="273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8188</xdr:rowOff>
    </xdr:from>
    <xdr:to>
      <xdr:col>22</xdr:col>
      <xdr:colOff>165100</xdr:colOff>
      <xdr:row>17</xdr:row>
      <xdr:rowOff>109788</xdr:rowOff>
    </xdr:to>
    <xdr:sp macro="" textlink="">
      <xdr:nvSpPr>
        <xdr:cNvPr id="72" name="楕円 71"/>
        <xdr:cNvSpPr/>
      </xdr:nvSpPr>
      <xdr:spPr bwMode="auto">
        <a:xfrm>
          <a:off x="4254500" y="297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119965</xdr:rowOff>
    </xdr:from>
    <xdr:ext cx="762000" cy="259045"/>
    <xdr:sp macro="" textlink="">
      <xdr:nvSpPr>
        <xdr:cNvPr id="73" name="テキスト ボックス 72"/>
        <xdr:cNvSpPr txBox="1"/>
      </xdr:nvSpPr>
      <xdr:spPr>
        <a:xfrm>
          <a:off x="3924300" y="273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39950</xdr:rowOff>
    </xdr:from>
    <xdr:to>
      <xdr:col>19</xdr:col>
      <xdr:colOff>38100</xdr:colOff>
      <xdr:row>17</xdr:row>
      <xdr:rowOff>141550</xdr:rowOff>
    </xdr:to>
    <xdr:sp macro="" textlink="">
      <xdr:nvSpPr>
        <xdr:cNvPr id="74" name="楕円 73"/>
        <xdr:cNvSpPr/>
      </xdr:nvSpPr>
      <xdr:spPr bwMode="auto">
        <a:xfrm>
          <a:off x="3556000" y="300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151727</xdr:rowOff>
    </xdr:from>
    <xdr:ext cx="762000" cy="259045"/>
    <xdr:sp macro="" textlink="">
      <xdr:nvSpPr>
        <xdr:cNvPr id="75" name="テキスト ボックス 74"/>
        <xdr:cNvSpPr txBox="1"/>
      </xdr:nvSpPr>
      <xdr:spPr>
        <a:xfrm>
          <a:off x="3225800" y="277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48635</xdr:rowOff>
    </xdr:from>
    <xdr:to>
      <xdr:col>15</xdr:col>
      <xdr:colOff>101600</xdr:colOff>
      <xdr:row>17</xdr:row>
      <xdr:rowOff>150235</xdr:rowOff>
    </xdr:to>
    <xdr:sp macro="" textlink="">
      <xdr:nvSpPr>
        <xdr:cNvPr id="76" name="楕円 75"/>
        <xdr:cNvSpPr/>
      </xdr:nvSpPr>
      <xdr:spPr bwMode="auto">
        <a:xfrm>
          <a:off x="2857500" y="301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160412</xdr:rowOff>
    </xdr:from>
    <xdr:ext cx="762000" cy="259045"/>
    <xdr:sp macro="" textlink="">
      <xdr:nvSpPr>
        <xdr:cNvPr id="77" name="テキスト ボックス 76"/>
        <xdr:cNvSpPr txBox="1"/>
      </xdr:nvSpPr>
      <xdr:spPr>
        <a:xfrm>
          <a:off x="2527300" y="277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59175</xdr:rowOff>
    </xdr:from>
    <xdr:to>
      <xdr:col>29</xdr:col>
      <xdr:colOff>127000</xdr:colOff>
      <xdr:row>35</xdr:row>
      <xdr:rowOff>68044</xdr:rowOff>
    </xdr:to>
    <xdr:cxnSp macro="">
      <xdr:nvCxnSpPr>
        <xdr:cNvPr id="108" name="直線コネクタ 107"/>
        <xdr:cNvCxnSpPr/>
      </xdr:nvCxnSpPr>
      <xdr:spPr bwMode="auto">
        <a:xfrm flipV="1">
          <a:off x="5003800" y="6669525"/>
          <a:ext cx="647700" cy="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68044</xdr:rowOff>
    </xdr:from>
    <xdr:to>
      <xdr:col>26</xdr:col>
      <xdr:colOff>50800</xdr:colOff>
      <xdr:row>35</xdr:row>
      <xdr:rowOff>81367</xdr:rowOff>
    </xdr:to>
    <xdr:cxnSp macro="">
      <xdr:nvCxnSpPr>
        <xdr:cNvPr id="111" name="直線コネクタ 110"/>
        <xdr:cNvCxnSpPr/>
      </xdr:nvCxnSpPr>
      <xdr:spPr bwMode="auto">
        <a:xfrm flipV="1">
          <a:off x="4305300" y="6678394"/>
          <a:ext cx="698500" cy="1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74299</xdr:rowOff>
    </xdr:from>
    <xdr:to>
      <xdr:col>22</xdr:col>
      <xdr:colOff>114300</xdr:colOff>
      <xdr:row>35</xdr:row>
      <xdr:rowOff>81367</xdr:rowOff>
    </xdr:to>
    <xdr:cxnSp macro="">
      <xdr:nvCxnSpPr>
        <xdr:cNvPr id="114" name="直線コネクタ 113"/>
        <xdr:cNvCxnSpPr/>
      </xdr:nvCxnSpPr>
      <xdr:spPr bwMode="auto">
        <a:xfrm>
          <a:off x="3606800" y="6684649"/>
          <a:ext cx="698500" cy="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71221</xdr:rowOff>
    </xdr:from>
    <xdr:to>
      <xdr:col>18</xdr:col>
      <xdr:colOff>177800</xdr:colOff>
      <xdr:row>35</xdr:row>
      <xdr:rowOff>74299</xdr:rowOff>
    </xdr:to>
    <xdr:cxnSp macro="">
      <xdr:nvCxnSpPr>
        <xdr:cNvPr id="117" name="直線コネクタ 116"/>
        <xdr:cNvCxnSpPr/>
      </xdr:nvCxnSpPr>
      <xdr:spPr bwMode="auto">
        <a:xfrm>
          <a:off x="2908300" y="6681571"/>
          <a:ext cx="698500" cy="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8375</xdr:rowOff>
    </xdr:from>
    <xdr:to>
      <xdr:col>29</xdr:col>
      <xdr:colOff>177800</xdr:colOff>
      <xdr:row>35</xdr:row>
      <xdr:rowOff>109975</xdr:rowOff>
    </xdr:to>
    <xdr:sp macro="" textlink="">
      <xdr:nvSpPr>
        <xdr:cNvPr id="127" name="楕円 126"/>
        <xdr:cNvSpPr/>
      </xdr:nvSpPr>
      <xdr:spPr bwMode="auto">
        <a:xfrm>
          <a:off x="5600700" y="661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196352</xdr:rowOff>
    </xdr:from>
    <xdr:ext cx="762000" cy="259045"/>
    <xdr:sp macro="" textlink="">
      <xdr:nvSpPr>
        <xdr:cNvPr id="128" name="人口1人当たり決算額の推移該当値テキスト445"/>
        <xdr:cNvSpPr txBox="1"/>
      </xdr:nvSpPr>
      <xdr:spPr>
        <a:xfrm>
          <a:off x="5740400" y="64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17244</xdr:rowOff>
    </xdr:from>
    <xdr:to>
      <xdr:col>26</xdr:col>
      <xdr:colOff>101600</xdr:colOff>
      <xdr:row>35</xdr:row>
      <xdr:rowOff>118844</xdr:rowOff>
    </xdr:to>
    <xdr:sp macro="" textlink="">
      <xdr:nvSpPr>
        <xdr:cNvPr id="129" name="楕円 128"/>
        <xdr:cNvSpPr/>
      </xdr:nvSpPr>
      <xdr:spPr bwMode="auto">
        <a:xfrm>
          <a:off x="4953000" y="662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129021</xdr:rowOff>
    </xdr:from>
    <xdr:ext cx="736600" cy="259045"/>
    <xdr:sp macro="" textlink="">
      <xdr:nvSpPr>
        <xdr:cNvPr id="130" name="テキスト ボックス 129"/>
        <xdr:cNvSpPr txBox="1"/>
      </xdr:nvSpPr>
      <xdr:spPr>
        <a:xfrm>
          <a:off x="4622800" y="639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30567</xdr:rowOff>
    </xdr:from>
    <xdr:to>
      <xdr:col>22</xdr:col>
      <xdr:colOff>165100</xdr:colOff>
      <xdr:row>35</xdr:row>
      <xdr:rowOff>132167</xdr:rowOff>
    </xdr:to>
    <xdr:sp macro="" textlink="">
      <xdr:nvSpPr>
        <xdr:cNvPr id="131" name="楕円 130"/>
        <xdr:cNvSpPr/>
      </xdr:nvSpPr>
      <xdr:spPr bwMode="auto">
        <a:xfrm>
          <a:off x="4254500" y="664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142344</xdr:rowOff>
    </xdr:from>
    <xdr:ext cx="762000" cy="259045"/>
    <xdr:sp macro="" textlink="">
      <xdr:nvSpPr>
        <xdr:cNvPr id="132" name="テキスト ボックス 131"/>
        <xdr:cNvSpPr txBox="1"/>
      </xdr:nvSpPr>
      <xdr:spPr>
        <a:xfrm>
          <a:off x="3924300" y="64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23499</xdr:rowOff>
    </xdr:from>
    <xdr:to>
      <xdr:col>19</xdr:col>
      <xdr:colOff>38100</xdr:colOff>
      <xdr:row>35</xdr:row>
      <xdr:rowOff>125099</xdr:rowOff>
    </xdr:to>
    <xdr:sp macro="" textlink="">
      <xdr:nvSpPr>
        <xdr:cNvPr id="133" name="楕円 132"/>
        <xdr:cNvSpPr/>
      </xdr:nvSpPr>
      <xdr:spPr bwMode="auto">
        <a:xfrm>
          <a:off x="3556000" y="663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135276</xdr:rowOff>
    </xdr:from>
    <xdr:ext cx="762000" cy="259045"/>
    <xdr:sp macro="" textlink="">
      <xdr:nvSpPr>
        <xdr:cNvPr id="134" name="テキスト ボックス 133"/>
        <xdr:cNvSpPr txBox="1"/>
      </xdr:nvSpPr>
      <xdr:spPr>
        <a:xfrm>
          <a:off x="3225800" y="640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20421</xdr:rowOff>
    </xdr:from>
    <xdr:to>
      <xdr:col>15</xdr:col>
      <xdr:colOff>101600</xdr:colOff>
      <xdr:row>35</xdr:row>
      <xdr:rowOff>122021</xdr:rowOff>
    </xdr:to>
    <xdr:sp macro="" textlink="">
      <xdr:nvSpPr>
        <xdr:cNvPr id="135" name="楕円 134"/>
        <xdr:cNvSpPr/>
      </xdr:nvSpPr>
      <xdr:spPr bwMode="auto">
        <a:xfrm>
          <a:off x="2857500" y="663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132199</xdr:rowOff>
    </xdr:from>
    <xdr:ext cx="762000" cy="259045"/>
    <xdr:sp macro="" textlink="">
      <xdr:nvSpPr>
        <xdr:cNvPr id="136" name="テキスト ボックス 135"/>
        <xdr:cNvSpPr txBox="1"/>
      </xdr:nvSpPr>
      <xdr:spPr>
        <a:xfrm>
          <a:off x="25273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北海道蘭越町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
4,367
449.78
8,170,805
7,723,137
381,509
3,812,025
8,173,411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56659</xdr:rowOff>
    </xdr:from>
    <xdr:to>
      <xdr:col>24</xdr:col>
      <xdr:colOff>63500</xdr:colOff>
      <xdr:row>36</xdr:row>
      <xdr:rowOff>59932</xdr:rowOff>
    </xdr:to>
    <xdr:cxnSp macro="">
      <xdr:nvCxnSpPr>
        <xdr:cNvPr id="60" name="直線コネクタ 59"/>
        <xdr:cNvCxnSpPr/>
      </xdr:nvCxnSpPr>
      <xdr:spPr>
        <a:xfrm flipV="1">
          <a:off x="3797300" y="6228859"/>
          <a:ext cx="8382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59124</xdr:rowOff>
    </xdr:from>
    <xdr:to>
      <xdr:col>19</xdr:col>
      <xdr:colOff>177800</xdr:colOff>
      <xdr:row>36</xdr:row>
      <xdr:rowOff>59932</xdr:rowOff>
    </xdr:to>
    <xdr:cxnSp macro="">
      <xdr:nvCxnSpPr>
        <xdr:cNvPr id="63" name="直線コネクタ 62"/>
        <xdr:cNvCxnSpPr/>
      </xdr:nvCxnSpPr>
      <xdr:spPr>
        <a:xfrm>
          <a:off x="2908300" y="6231324"/>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59124</xdr:rowOff>
    </xdr:from>
    <xdr:to>
      <xdr:col>15</xdr:col>
      <xdr:colOff>50800</xdr:colOff>
      <xdr:row>36</xdr:row>
      <xdr:rowOff>90383</xdr:rowOff>
    </xdr:to>
    <xdr:cxnSp macro="">
      <xdr:nvCxnSpPr>
        <xdr:cNvPr id="66" name="直線コネクタ 65"/>
        <xdr:cNvCxnSpPr/>
      </xdr:nvCxnSpPr>
      <xdr:spPr>
        <a:xfrm flipV="1">
          <a:off x="2019300" y="6231324"/>
          <a:ext cx="8890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90383</xdr:rowOff>
    </xdr:from>
    <xdr:to>
      <xdr:col>10</xdr:col>
      <xdr:colOff>114300</xdr:colOff>
      <xdr:row>36</xdr:row>
      <xdr:rowOff>156262</xdr:rowOff>
    </xdr:to>
    <xdr:cxnSp macro="">
      <xdr:nvCxnSpPr>
        <xdr:cNvPr id="69" name="直線コネクタ 68"/>
        <xdr:cNvCxnSpPr/>
      </xdr:nvCxnSpPr>
      <xdr:spPr>
        <a:xfrm flipV="1">
          <a:off x="1130300" y="6262583"/>
          <a:ext cx="889000" cy="6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5859</xdr:rowOff>
    </xdr:from>
    <xdr:to>
      <xdr:col>24</xdr:col>
      <xdr:colOff>114300</xdr:colOff>
      <xdr:row>36</xdr:row>
      <xdr:rowOff>107459</xdr:rowOff>
    </xdr:to>
    <xdr:sp macro="" textlink="">
      <xdr:nvSpPr>
        <xdr:cNvPr id="79" name="楕円 78"/>
        <xdr:cNvSpPr/>
      </xdr:nvSpPr>
      <xdr:spPr>
        <a:xfrm>
          <a:off x="4584700" y="61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28736</xdr:rowOff>
    </xdr:from>
    <xdr:ext cx="599010" cy="259045"/>
    <xdr:sp macro="" textlink="">
      <xdr:nvSpPr>
        <xdr:cNvPr id="80" name="人件費該当値テキスト"/>
        <xdr:cNvSpPr txBox="1"/>
      </xdr:nvSpPr>
      <xdr:spPr>
        <a:xfrm>
          <a:off x="4686300" y="602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9132</xdr:rowOff>
    </xdr:from>
    <xdr:to>
      <xdr:col>20</xdr:col>
      <xdr:colOff>38100</xdr:colOff>
      <xdr:row>36</xdr:row>
      <xdr:rowOff>110732</xdr:rowOff>
    </xdr:to>
    <xdr:sp macro="" textlink="">
      <xdr:nvSpPr>
        <xdr:cNvPr id="81" name="楕円 80"/>
        <xdr:cNvSpPr/>
      </xdr:nvSpPr>
      <xdr:spPr>
        <a:xfrm>
          <a:off x="3746500" y="61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127259</xdr:rowOff>
    </xdr:from>
    <xdr:ext cx="599010" cy="259045"/>
    <xdr:sp macro="" textlink="">
      <xdr:nvSpPr>
        <xdr:cNvPr id="82" name="テキスト ボックス 81"/>
        <xdr:cNvSpPr txBox="1"/>
      </xdr:nvSpPr>
      <xdr:spPr>
        <a:xfrm>
          <a:off x="3497795" y="595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8324</xdr:rowOff>
    </xdr:from>
    <xdr:to>
      <xdr:col>15</xdr:col>
      <xdr:colOff>101600</xdr:colOff>
      <xdr:row>36</xdr:row>
      <xdr:rowOff>109924</xdr:rowOff>
    </xdr:to>
    <xdr:sp macro="" textlink="">
      <xdr:nvSpPr>
        <xdr:cNvPr id="83" name="楕円 82"/>
        <xdr:cNvSpPr/>
      </xdr:nvSpPr>
      <xdr:spPr>
        <a:xfrm>
          <a:off x="2857500" y="61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126451</xdr:rowOff>
    </xdr:from>
    <xdr:ext cx="599010" cy="259045"/>
    <xdr:sp macro="" textlink="">
      <xdr:nvSpPr>
        <xdr:cNvPr id="84" name="テキスト ボックス 83"/>
        <xdr:cNvSpPr txBox="1"/>
      </xdr:nvSpPr>
      <xdr:spPr>
        <a:xfrm>
          <a:off x="2608795" y="595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39583</xdr:rowOff>
    </xdr:from>
    <xdr:to>
      <xdr:col>10</xdr:col>
      <xdr:colOff>165100</xdr:colOff>
      <xdr:row>36</xdr:row>
      <xdr:rowOff>141183</xdr:rowOff>
    </xdr:to>
    <xdr:sp macro="" textlink="">
      <xdr:nvSpPr>
        <xdr:cNvPr id="85" name="楕円 84"/>
        <xdr:cNvSpPr/>
      </xdr:nvSpPr>
      <xdr:spPr>
        <a:xfrm>
          <a:off x="1968500" y="62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157710</xdr:rowOff>
    </xdr:from>
    <xdr:ext cx="599010" cy="259045"/>
    <xdr:sp macro="" textlink="">
      <xdr:nvSpPr>
        <xdr:cNvPr id="86" name="テキスト ボックス 85"/>
        <xdr:cNvSpPr txBox="1"/>
      </xdr:nvSpPr>
      <xdr:spPr>
        <a:xfrm>
          <a:off x="1719795" y="598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105462</xdr:rowOff>
    </xdr:from>
    <xdr:to>
      <xdr:col>6</xdr:col>
      <xdr:colOff>38100</xdr:colOff>
      <xdr:row>37</xdr:row>
      <xdr:rowOff>35612</xdr:rowOff>
    </xdr:to>
    <xdr:sp macro="" textlink="">
      <xdr:nvSpPr>
        <xdr:cNvPr id="87" name="楕円 86"/>
        <xdr:cNvSpPr/>
      </xdr:nvSpPr>
      <xdr:spPr>
        <a:xfrm>
          <a:off x="1079500" y="62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52139</xdr:rowOff>
    </xdr:from>
    <xdr:ext cx="599010" cy="259045"/>
    <xdr:sp macro="" textlink="">
      <xdr:nvSpPr>
        <xdr:cNvPr id="88" name="テキスト ボックス 87"/>
        <xdr:cNvSpPr txBox="1"/>
      </xdr:nvSpPr>
      <xdr:spPr>
        <a:xfrm>
          <a:off x="830795" y="605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41176</xdr:rowOff>
    </xdr:from>
    <xdr:to>
      <xdr:col>24</xdr:col>
      <xdr:colOff>63500</xdr:colOff>
      <xdr:row>57</xdr:row>
      <xdr:rowOff>95316</xdr:rowOff>
    </xdr:to>
    <xdr:cxnSp macro="">
      <xdr:nvCxnSpPr>
        <xdr:cNvPr id="117" name="直線コネクタ 116"/>
        <xdr:cNvCxnSpPr/>
      </xdr:nvCxnSpPr>
      <xdr:spPr>
        <a:xfrm flipV="1">
          <a:off x="3797300" y="9813826"/>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95316</xdr:rowOff>
    </xdr:from>
    <xdr:to>
      <xdr:col>19</xdr:col>
      <xdr:colOff>177800</xdr:colOff>
      <xdr:row>57</xdr:row>
      <xdr:rowOff>100945</xdr:rowOff>
    </xdr:to>
    <xdr:cxnSp macro="">
      <xdr:nvCxnSpPr>
        <xdr:cNvPr id="120" name="直線コネクタ 119"/>
        <xdr:cNvCxnSpPr/>
      </xdr:nvCxnSpPr>
      <xdr:spPr>
        <a:xfrm flipV="1">
          <a:off x="2908300" y="9867966"/>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100945</xdr:rowOff>
    </xdr:from>
    <xdr:to>
      <xdr:col>15</xdr:col>
      <xdr:colOff>50800</xdr:colOff>
      <xdr:row>57</xdr:row>
      <xdr:rowOff>151511</xdr:rowOff>
    </xdr:to>
    <xdr:cxnSp macro="">
      <xdr:nvCxnSpPr>
        <xdr:cNvPr id="123" name="直線コネクタ 122"/>
        <xdr:cNvCxnSpPr/>
      </xdr:nvCxnSpPr>
      <xdr:spPr>
        <a:xfrm flipV="1">
          <a:off x="2019300" y="9873595"/>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137898</xdr:rowOff>
    </xdr:from>
    <xdr:to>
      <xdr:col>10</xdr:col>
      <xdr:colOff>114300</xdr:colOff>
      <xdr:row>57</xdr:row>
      <xdr:rowOff>151511</xdr:rowOff>
    </xdr:to>
    <xdr:cxnSp macro="">
      <xdr:nvCxnSpPr>
        <xdr:cNvPr id="126" name="直線コネクタ 125"/>
        <xdr:cNvCxnSpPr/>
      </xdr:nvCxnSpPr>
      <xdr:spPr>
        <a:xfrm>
          <a:off x="1130300" y="9910548"/>
          <a:ext cx="889000" cy="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161826</xdr:rowOff>
    </xdr:from>
    <xdr:to>
      <xdr:col>24</xdr:col>
      <xdr:colOff>114300</xdr:colOff>
      <xdr:row>57</xdr:row>
      <xdr:rowOff>91976</xdr:rowOff>
    </xdr:to>
    <xdr:sp macro="" textlink="">
      <xdr:nvSpPr>
        <xdr:cNvPr id="136" name="楕円 135"/>
        <xdr:cNvSpPr/>
      </xdr:nvSpPr>
      <xdr:spPr>
        <a:xfrm>
          <a:off x="4584700" y="976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13253</xdr:rowOff>
    </xdr:from>
    <xdr:ext cx="599010" cy="259045"/>
    <xdr:sp macro="" textlink="">
      <xdr:nvSpPr>
        <xdr:cNvPr id="137" name="物件費該当値テキスト"/>
        <xdr:cNvSpPr txBox="1"/>
      </xdr:nvSpPr>
      <xdr:spPr>
        <a:xfrm>
          <a:off x="4686300" y="961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44516</xdr:rowOff>
    </xdr:from>
    <xdr:to>
      <xdr:col>20</xdr:col>
      <xdr:colOff>38100</xdr:colOff>
      <xdr:row>57</xdr:row>
      <xdr:rowOff>146116</xdr:rowOff>
    </xdr:to>
    <xdr:sp macro="" textlink="">
      <xdr:nvSpPr>
        <xdr:cNvPr id="138" name="楕円 137"/>
        <xdr:cNvSpPr/>
      </xdr:nvSpPr>
      <xdr:spPr>
        <a:xfrm>
          <a:off x="3746500" y="981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137243</xdr:rowOff>
    </xdr:from>
    <xdr:ext cx="599010" cy="259045"/>
    <xdr:sp macro="" textlink="">
      <xdr:nvSpPr>
        <xdr:cNvPr id="139" name="テキスト ボックス 138"/>
        <xdr:cNvSpPr txBox="1"/>
      </xdr:nvSpPr>
      <xdr:spPr>
        <a:xfrm>
          <a:off x="3497795" y="990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50145</xdr:rowOff>
    </xdr:from>
    <xdr:to>
      <xdr:col>15</xdr:col>
      <xdr:colOff>101600</xdr:colOff>
      <xdr:row>57</xdr:row>
      <xdr:rowOff>151745</xdr:rowOff>
    </xdr:to>
    <xdr:sp macro="" textlink="">
      <xdr:nvSpPr>
        <xdr:cNvPr id="140" name="楕円 139"/>
        <xdr:cNvSpPr/>
      </xdr:nvSpPr>
      <xdr:spPr>
        <a:xfrm>
          <a:off x="2857500" y="98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142872</xdr:rowOff>
    </xdr:from>
    <xdr:ext cx="599010" cy="259045"/>
    <xdr:sp macro="" textlink="">
      <xdr:nvSpPr>
        <xdr:cNvPr id="141" name="テキスト ボックス 140"/>
        <xdr:cNvSpPr txBox="1"/>
      </xdr:nvSpPr>
      <xdr:spPr>
        <a:xfrm>
          <a:off x="2608795" y="991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100711</xdr:rowOff>
    </xdr:from>
    <xdr:to>
      <xdr:col>10</xdr:col>
      <xdr:colOff>165100</xdr:colOff>
      <xdr:row>58</xdr:row>
      <xdr:rowOff>30861</xdr:rowOff>
    </xdr:to>
    <xdr:sp macro="" textlink="">
      <xdr:nvSpPr>
        <xdr:cNvPr id="142" name="楕円 141"/>
        <xdr:cNvSpPr/>
      </xdr:nvSpPr>
      <xdr:spPr>
        <a:xfrm>
          <a:off x="1968500" y="98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21988</xdr:rowOff>
    </xdr:from>
    <xdr:ext cx="599010" cy="259045"/>
    <xdr:sp macro="" textlink="">
      <xdr:nvSpPr>
        <xdr:cNvPr id="143" name="テキスト ボックス 142"/>
        <xdr:cNvSpPr txBox="1"/>
      </xdr:nvSpPr>
      <xdr:spPr>
        <a:xfrm>
          <a:off x="1719795" y="996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87098</xdr:rowOff>
    </xdr:from>
    <xdr:to>
      <xdr:col>6</xdr:col>
      <xdr:colOff>38100</xdr:colOff>
      <xdr:row>58</xdr:row>
      <xdr:rowOff>17248</xdr:rowOff>
    </xdr:to>
    <xdr:sp macro="" textlink="">
      <xdr:nvSpPr>
        <xdr:cNvPr id="144" name="楕円 143"/>
        <xdr:cNvSpPr/>
      </xdr:nvSpPr>
      <xdr:spPr>
        <a:xfrm>
          <a:off x="1079500" y="9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8375</xdr:rowOff>
    </xdr:from>
    <xdr:ext cx="599010" cy="259045"/>
    <xdr:sp macro="" textlink="">
      <xdr:nvSpPr>
        <xdr:cNvPr id="145" name="テキスト ボックス 144"/>
        <xdr:cNvSpPr txBox="1"/>
      </xdr:nvSpPr>
      <xdr:spPr>
        <a:xfrm>
          <a:off x="830795" y="995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152296</xdr:rowOff>
    </xdr:from>
    <xdr:to>
      <xdr:col>24</xdr:col>
      <xdr:colOff>63500</xdr:colOff>
      <xdr:row>76</xdr:row>
      <xdr:rowOff>165601</xdr:rowOff>
    </xdr:to>
    <xdr:cxnSp macro="">
      <xdr:nvCxnSpPr>
        <xdr:cNvPr id="172" name="直線コネクタ 171"/>
        <xdr:cNvCxnSpPr/>
      </xdr:nvCxnSpPr>
      <xdr:spPr>
        <a:xfrm flipV="1">
          <a:off x="3797300" y="13182496"/>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165601</xdr:rowOff>
    </xdr:from>
    <xdr:to>
      <xdr:col>19</xdr:col>
      <xdr:colOff>177800</xdr:colOff>
      <xdr:row>77</xdr:row>
      <xdr:rowOff>11103</xdr:rowOff>
    </xdr:to>
    <xdr:cxnSp macro="">
      <xdr:nvCxnSpPr>
        <xdr:cNvPr id="175" name="直線コネクタ 174"/>
        <xdr:cNvCxnSpPr/>
      </xdr:nvCxnSpPr>
      <xdr:spPr>
        <a:xfrm flipV="1">
          <a:off x="2908300" y="13195801"/>
          <a:ext cx="889000" cy="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11103</xdr:rowOff>
    </xdr:from>
    <xdr:to>
      <xdr:col>15</xdr:col>
      <xdr:colOff>50800</xdr:colOff>
      <xdr:row>77</xdr:row>
      <xdr:rowOff>23978</xdr:rowOff>
    </xdr:to>
    <xdr:cxnSp macro="">
      <xdr:nvCxnSpPr>
        <xdr:cNvPr id="178" name="直線コネクタ 177"/>
        <xdr:cNvCxnSpPr/>
      </xdr:nvCxnSpPr>
      <xdr:spPr>
        <a:xfrm flipV="1">
          <a:off x="2019300" y="13212753"/>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23978</xdr:rowOff>
    </xdr:from>
    <xdr:to>
      <xdr:col>10</xdr:col>
      <xdr:colOff>114300</xdr:colOff>
      <xdr:row>77</xdr:row>
      <xdr:rowOff>42453</xdr:rowOff>
    </xdr:to>
    <xdr:cxnSp macro="">
      <xdr:nvCxnSpPr>
        <xdr:cNvPr id="181" name="直線コネクタ 180"/>
        <xdr:cNvCxnSpPr/>
      </xdr:nvCxnSpPr>
      <xdr:spPr>
        <a:xfrm flipV="1">
          <a:off x="1130300" y="13225628"/>
          <a:ext cx="8890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101496</xdr:rowOff>
    </xdr:from>
    <xdr:to>
      <xdr:col>24</xdr:col>
      <xdr:colOff>114300</xdr:colOff>
      <xdr:row>77</xdr:row>
      <xdr:rowOff>31646</xdr:rowOff>
    </xdr:to>
    <xdr:sp macro="" textlink="">
      <xdr:nvSpPr>
        <xdr:cNvPr id="191" name="楕円 190"/>
        <xdr:cNvSpPr/>
      </xdr:nvSpPr>
      <xdr:spPr>
        <a:xfrm>
          <a:off x="4584700" y="131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124373</xdr:rowOff>
    </xdr:from>
    <xdr:ext cx="534377" cy="259045"/>
    <xdr:sp macro="" textlink="">
      <xdr:nvSpPr>
        <xdr:cNvPr id="192" name="維持補修費該当値テキスト"/>
        <xdr:cNvSpPr txBox="1"/>
      </xdr:nvSpPr>
      <xdr:spPr>
        <a:xfrm>
          <a:off x="4686300" y="1298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114801</xdr:rowOff>
    </xdr:from>
    <xdr:to>
      <xdr:col>20</xdr:col>
      <xdr:colOff>38100</xdr:colOff>
      <xdr:row>77</xdr:row>
      <xdr:rowOff>44951</xdr:rowOff>
    </xdr:to>
    <xdr:sp macro="" textlink="">
      <xdr:nvSpPr>
        <xdr:cNvPr id="193" name="楕円 192"/>
        <xdr:cNvSpPr/>
      </xdr:nvSpPr>
      <xdr:spPr>
        <a:xfrm>
          <a:off x="3746500" y="13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61478</xdr:rowOff>
    </xdr:from>
    <xdr:ext cx="534377" cy="259045"/>
    <xdr:sp macro="" textlink="">
      <xdr:nvSpPr>
        <xdr:cNvPr id="194" name="テキスト ボックス 193"/>
        <xdr:cNvSpPr txBox="1"/>
      </xdr:nvSpPr>
      <xdr:spPr>
        <a:xfrm>
          <a:off x="3530111" y="129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131753</xdr:rowOff>
    </xdr:from>
    <xdr:to>
      <xdr:col>15</xdr:col>
      <xdr:colOff>101600</xdr:colOff>
      <xdr:row>77</xdr:row>
      <xdr:rowOff>61903</xdr:rowOff>
    </xdr:to>
    <xdr:sp macro="" textlink="">
      <xdr:nvSpPr>
        <xdr:cNvPr id="195" name="楕円 194"/>
        <xdr:cNvSpPr/>
      </xdr:nvSpPr>
      <xdr:spPr>
        <a:xfrm>
          <a:off x="2857500" y="1316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78430</xdr:rowOff>
    </xdr:from>
    <xdr:ext cx="534377" cy="259045"/>
    <xdr:sp macro="" textlink="">
      <xdr:nvSpPr>
        <xdr:cNvPr id="196" name="テキスト ボックス 195"/>
        <xdr:cNvSpPr txBox="1"/>
      </xdr:nvSpPr>
      <xdr:spPr>
        <a:xfrm>
          <a:off x="2641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144628</xdr:rowOff>
    </xdr:from>
    <xdr:to>
      <xdr:col>10</xdr:col>
      <xdr:colOff>165100</xdr:colOff>
      <xdr:row>77</xdr:row>
      <xdr:rowOff>74778</xdr:rowOff>
    </xdr:to>
    <xdr:sp macro="" textlink="">
      <xdr:nvSpPr>
        <xdr:cNvPr id="197" name="楕円 196"/>
        <xdr:cNvSpPr/>
      </xdr:nvSpPr>
      <xdr:spPr>
        <a:xfrm>
          <a:off x="1968500" y="131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91305</xdr:rowOff>
    </xdr:from>
    <xdr:ext cx="534377" cy="259045"/>
    <xdr:sp macro="" textlink="">
      <xdr:nvSpPr>
        <xdr:cNvPr id="198" name="テキスト ボックス 197"/>
        <xdr:cNvSpPr txBox="1"/>
      </xdr:nvSpPr>
      <xdr:spPr>
        <a:xfrm>
          <a:off x="1752111" y="129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163103</xdr:rowOff>
    </xdr:from>
    <xdr:to>
      <xdr:col>6</xdr:col>
      <xdr:colOff>38100</xdr:colOff>
      <xdr:row>77</xdr:row>
      <xdr:rowOff>93253</xdr:rowOff>
    </xdr:to>
    <xdr:sp macro="" textlink="">
      <xdr:nvSpPr>
        <xdr:cNvPr id="199" name="楕円 198"/>
        <xdr:cNvSpPr/>
      </xdr:nvSpPr>
      <xdr:spPr>
        <a:xfrm>
          <a:off x="1079500" y="131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109780</xdr:rowOff>
    </xdr:from>
    <xdr:ext cx="534377" cy="259045"/>
    <xdr:sp macro="" textlink="">
      <xdr:nvSpPr>
        <xdr:cNvPr id="200" name="テキスト ボックス 199"/>
        <xdr:cNvSpPr txBox="1"/>
      </xdr:nvSpPr>
      <xdr:spPr>
        <a:xfrm>
          <a:off x="863111" y="129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142078</xdr:rowOff>
    </xdr:from>
    <xdr:to>
      <xdr:col>24</xdr:col>
      <xdr:colOff>63500</xdr:colOff>
      <xdr:row>95</xdr:row>
      <xdr:rowOff>23144</xdr:rowOff>
    </xdr:to>
    <xdr:cxnSp macro="">
      <xdr:nvCxnSpPr>
        <xdr:cNvPr id="229" name="直線コネクタ 228"/>
        <xdr:cNvCxnSpPr/>
      </xdr:nvCxnSpPr>
      <xdr:spPr>
        <a:xfrm flipV="1">
          <a:off x="3797300" y="16258378"/>
          <a:ext cx="838200" cy="5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120551</xdr:rowOff>
    </xdr:from>
    <xdr:to>
      <xdr:col>19</xdr:col>
      <xdr:colOff>177800</xdr:colOff>
      <xdr:row>95</xdr:row>
      <xdr:rowOff>23144</xdr:rowOff>
    </xdr:to>
    <xdr:cxnSp macro="">
      <xdr:nvCxnSpPr>
        <xdr:cNvPr id="232" name="直線コネクタ 231"/>
        <xdr:cNvCxnSpPr/>
      </xdr:nvCxnSpPr>
      <xdr:spPr>
        <a:xfrm>
          <a:off x="2908300" y="16236851"/>
          <a:ext cx="889000" cy="7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120551</xdr:rowOff>
    </xdr:from>
    <xdr:to>
      <xdr:col>15</xdr:col>
      <xdr:colOff>50800</xdr:colOff>
      <xdr:row>95</xdr:row>
      <xdr:rowOff>130045</xdr:rowOff>
    </xdr:to>
    <xdr:cxnSp macro="">
      <xdr:nvCxnSpPr>
        <xdr:cNvPr id="235" name="直線コネクタ 234"/>
        <xdr:cNvCxnSpPr/>
      </xdr:nvCxnSpPr>
      <xdr:spPr>
        <a:xfrm flipV="1">
          <a:off x="2019300" y="16236851"/>
          <a:ext cx="889000" cy="1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122882</xdr:rowOff>
    </xdr:from>
    <xdr:to>
      <xdr:col>10</xdr:col>
      <xdr:colOff>114300</xdr:colOff>
      <xdr:row>95</xdr:row>
      <xdr:rowOff>130045</xdr:rowOff>
    </xdr:to>
    <xdr:cxnSp macro="">
      <xdr:nvCxnSpPr>
        <xdr:cNvPr id="238" name="直線コネクタ 237"/>
        <xdr:cNvCxnSpPr/>
      </xdr:nvCxnSpPr>
      <xdr:spPr>
        <a:xfrm>
          <a:off x="1130300" y="16410632"/>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91278</xdr:rowOff>
    </xdr:from>
    <xdr:to>
      <xdr:col>24</xdr:col>
      <xdr:colOff>114300</xdr:colOff>
      <xdr:row>95</xdr:row>
      <xdr:rowOff>21428</xdr:rowOff>
    </xdr:to>
    <xdr:sp macro="" textlink="">
      <xdr:nvSpPr>
        <xdr:cNvPr id="248" name="楕円 247"/>
        <xdr:cNvSpPr/>
      </xdr:nvSpPr>
      <xdr:spPr>
        <a:xfrm>
          <a:off x="4584700" y="162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114155</xdr:rowOff>
    </xdr:from>
    <xdr:ext cx="534377" cy="259045"/>
    <xdr:sp macro="" textlink="">
      <xdr:nvSpPr>
        <xdr:cNvPr id="249" name="扶助費該当値テキスト"/>
        <xdr:cNvSpPr txBox="1"/>
      </xdr:nvSpPr>
      <xdr:spPr>
        <a:xfrm>
          <a:off x="4686300" y="1605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143794</xdr:rowOff>
    </xdr:from>
    <xdr:to>
      <xdr:col>20</xdr:col>
      <xdr:colOff>38100</xdr:colOff>
      <xdr:row>95</xdr:row>
      <xdr:rowOff>73944</xdr:rowOff>
    </xdr:to>
    <xdr:sp macro="" textlink="">
      <xdr:nvSpPr>
        <xdr:cNvPr id="250" name="楕円 249"/>
        <xdr:cNvSpPr/>
      </xdr:nvSpPr>
      <xdr:spPr>
        <a:xfrm>
          <a:off x="3746500" y="162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90471</xdr:rowOff>
    </xdr:from>
    <xdr:ext cx="534377" cy="259045"/>
    <xdr:sp macro="" textlink="">
      <xdr:nvSpPr>
        <xdr:cNvPr id="251" name="テキスト ボックス 250"/>
        <xdr:cNvSpPr txBox="1"/>
      </xdr:nvSpPr>
      <xdr:spPr>
        <a:xfrm>
          <a:off x="3530111" y="160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69751</xdr:rowOff>
    </xdr:from>
    <xdr:to>
      <xdr:col>15</xdr:col>
      <xdr:colOff>101600</xdr:colOff>
      <xdr:row>94</xdr:row>
      <xdr:rowOff>171351</xdr:rowOff>
    </xdr:to>
    <xdr:sp macro="" textlink="">
      <xdr:nvSpPr>
        <xdr:cNvPr id="252" name="楕円 251"/>
        <xdr:cNvSpPr/>
      </xdr:nvSpPr>
      <xdr:spPr>
        <a:xfrm>
          <a:off x="2857500" y="161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16428</xdr:rowOff>
    </xdr:from>
    <xdr:ext cx="599010" cy="259045"/>
    <xdr:sp macro="" textlink="">
      <xdr:nvSpPr>
        <xdr:cNvPr id="253" name="テキスト ボックス 252"/>
        <xdr:cNvSpPr txBox="1"/>
      </xdr:nvSpPr>
      <xdr:spPr>
        <a:xfrm>
          <a:off x="2608795" y="1596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79245</xdr:rowOff>
    </xdr:from>
    <xdr:to>
      <xdr:col>10</xdr:col>
      <xdr:colOff>165100</xdr:colOff>
      <xdr:row>96</xdr:row>
      <xdr:rowOff>9395</xdr:rowOff>
    </xdr:to>
    <xdr:sp macro="" textlink="">
      <xdr:nvSpPr>
        <xdr:cNvPr id="254" name="楕円 253"/>
        <xdr:cNvSpPr/>
      </xdr:nvSpPr>
      <xdr:spPr>
        <a:xfrm>
          <a:off x="1968500" y="163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25922</xdr:rowOff>
    </xdr:from>
    <xdr:ext cx="534377" cy="259045"/>
    <xdr:sp macro="" textlink="">
      <xdr:nvSpPr>
        <xdr:cNvPr id="255" name="テキスト ボックス 254"/>
        <xdr:cNvSpPr txBox="1"/>
      </xdr:nvSpPr>
      <xdr:spPr>
        <a:xfrm>
          <a:off x="1752111" y="161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72082</xdr:rowOff>
    </xdr:from>
    <xdr:to>
      <xdr:col>6</xdr:col>
      <xdr:colOff>38100</xdr:colOff>
      <xdr:row>96</xdr:row>
      <xdr:rowOff>2232</xdr:rowOff>
    </xdr:to>
    <xdr:sp macro="" textlink="">
      <xdr:nvSpPr>
        <xdr:cNvPr id="256" name="楕円 255"/>
        <xdr:cNvSpPr/>
      </xdr:nvSpPr>
      <xdr:spPr>
        <a:xfrm>
          <a:off x="1079500" y="163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18759</xdr:rowOff>
    </xdr:from>
    <xdr:ext cx="534377" cy="259045"/>
    <xdr:sp macro="" textlink="">
      <xdr:nvSpPr>
        <xdr:cNvPr id="257" name="テキスト ボックス 256"/>
        <xdr:cNvSpPr txBox="1"/>
      </xdr:nvSpPr>
      <xdr:spPr>
        <a:xfrm>
          <a:off x="863111" y="161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87147</xdr:rowOff>
    </xdr:from>
    <xdr:to>
      <xdr:col>55</xdr:col>
      <xdr:colOff>0</xdr:colOff>
      <xdr:row>36</xdr:row>
      <xdr:rowOff>142165</xdr:rowOff>
    </xdr:to>
    <xdr:cxnSp macro="">
      <xdr:nvCxnSpPr>
        <xdr:cNvPr id="286" name="直線コネクタ 285"/>
        <xdr:cNvCxnSpPr/>
      </xdr:nvCxnSpPr>
      <xdr:spPr>
        <a:xfrm flipV="1">
          <a:off x="9639300" y="6259347"/>
          <a:ext cx="838200" cy="5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142165</xdr:rowOff>
    </xdr:from>
    <xdr:to>
      <xdr:col>50</xdr:col>
      <xdr:colOff>114300</xdr:colOff>
      <xdr:row>37</xdr:row>
      <xdr:rowOff>25387</xdr:rowOff>
    </xdr:to>
    <xdr:cxnSp macro="">
      <xdr:nvCxnSpPr>
        <xdr:cNvPr id="289" name="直線コネクタ 288"/>
        <xdr:cNvCxnSpPr/>
      </xdr:nvCxnSpPr>
      <xdr:spPr>
        <a:xfrm flipV="1">
          <a:off x="8750300" y="6314365"/>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10798</xdr:rowOff>
    </xdr:from>
    <xdr:to>
      <xdr:col>45</xdr:col>
      <xdr:colOff>177800</xdr:colOff>
      <xdr:row>37</xdr:row>
      <xdr:rowOff>25387</xdr:rowOff>
    </xdr:to>
    <xdr:cxnSp macro="">
      <xdr:nvCxnSpPr>
        <xdr:cNvPr id="292" name="直線コネクタ 291"/>
        <xdr:cNvCxnSpPr/>
      </xdr:nvCxnSpPr>
      <xdr:spPr>
        <a:xfrm>
          <a:off x="7861300" y="6182998"/>
          <a:ext cx="889000" cy="18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10798</xdr:rowOff>
    </xdr:from>
    <xdr:to>
      <xdr:col>41</xdr:col>
      <xdr:colOff>50800</xdr:colOff>
      <xdr:row>37</xdr:row>
      <xdr:rowOff>24731</xdr:rowOff>
    </xdr:to>
    <xdr:cxnSp macro="">
      <xdr:nvCxnSpPr>
        <xdr:cNvPr id="295" name="直線コネクタ 294"/>
        <xdr:cNvCxnSpPr/>
      </xdr:nvCxnSpPr>
      <xdr:spPr>
        <a:xfrm flipV="1">
          <a:off x="6972300" y="6182998"/>
          <a:ext cx="889000" cy="18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36347</xdr:rowOff>
    </xdr:from>
    <xdr:to>
      <xdr:col>55</xdr:col>
      <xdr:colOff>50800</xdr:colOff>
      <xdr:row>36</xdr:row>
      <xdr:rowOff>137947</xdr:rowOff>
    </xdr:to>
    <xdr:sp macro="" textlink="">
      <xdr:nvSpPr>
        <xdr:cNvPr id="305" name="楕円 304"/>
        <xdr:cNvSpPr/>
      </xdr:nvSpPr>
      <xdr:spPr>
        <a:xfrm>
          <a:off x="10426700" y="62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14774</xdr:rowOff>
    </xdr:from>
    <xdr:ext cx="599010" cy="259045"/>
    <xdr:sp macro="" textlink="">
      <xdr:nvSpPr>
        <xdr:cNvPr id="306" name="補助費等該当値テキスト"/>
        <xdr:cNvSpPr txBox="1"/>
      </xdr:nvSpPr>
      <xdr:spPr>
        <a:xfrm>
          <a:off x="10528300" y="618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91365</xdr:rowOff>
    </xdr:from>
    <xdr:to>
      <xdr:col>50</xdr:col>
      <xdr:colOff>165100</xdr:colOff>
      <xdr:row>37</xdr:row>
      <xdr:rowOff>21515</xdr:rowOff>
    </xdr:to>
    <xdr:sp macro="" textlink="">
      <xdr:nvSpPr>
        <xdr:cNvPr id="307" name="楕円 306"/>
        <xdr:cNvSpPr/>
      </xdr:nvSpPr>
      <xdr:spPr>
        <a:xfrm>
          <a:off x="9588500" y="62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12642</xdr:rowOff>
    </xdr:from>
    <xdr:ext cx="599010" cy="259045"/>
    <xdr:sp macro="" textlink="">
      <xdr:nvSpPr>
        <xdr:cNvPr id="308" name="テキスト ボックス 307"/>
        <xdr:cNvSpPr txBox="1"/>
      </xdr:nvSpPr>
      <xdr:spPr>
        <a:xfrm>
          <a:off x="9339795" y="635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146037</xdr:rowOff>
    </xdr:from>
    <xdr:to>
      <xdr:col>46</xdr:col>
      <xdr:colOff>38100</xdr:colOff>
      <xdr:row>37</xdr:row>
      <xdr:rowOff>76187</xdr:rowOff>
    </xdr:to>
    <xdr:sp macro="" textlink="">
      <xdr:nvSpPr>
        <xdr:cNvPr id="309" name="楕円 308"/>
        <xdr:cNvSpPr/>
      </xdr:nvSpPr>
      <xdr:spPr>
        <a:xfrm>
          <a:off x="8699500" y="63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67314</xdr:rowOff>
    </xdr:from>
    <xdr:ext cx="599010" cy="259045"/>
    <xdr:sp macro="" textlink="">
      <xdr:nvSpPr>
        <xdr:cNvPr id="310" name="テキスト ボックス 309"/>
        <xdr:cNvSpPr txBox="1"/>
      </xdr:nvSpPr>
      <xdr:spPr>
        <a:xfrm>
          <a:off x="8450795" y="641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131448</xdr:rowOff>
    </xdr:from>
    <xdr:to>
      <xdr:col>41</xdr:col>
      <xdr:colOff>101600</xdr:colOff>
      <xdr:row>36</xdr:row>
      <xdr:rowOff>61598</xdr:rowOff>
    </xdr:to>
    <xdr:sp macro="" textlink="">
      <xdr:nvSpPr>
        <xdr:cNvPr id="311" name="楕円 310"/>
        <xdr:cNvSpPr/>
      </xdr:nvSpPr>
      <xdr:spPr>
        <a:xfrm>
          <a:off x="7810500" y="61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52725</xdr:rowOff>
    </xdr:from>
    <xdr:ext cx="599010" cy="259045"/>
    <xdr:sp macro="" textlink="">
      <xdr:nvSpPr>
        <xdr:cNvPr id="312" name="テキスト ボックス 311"/>
        <xdr:cNvSpPr txBox="1"/>
      </xdr:nvSpPr>
      <xdr:spPr>
        <a:xfrm>
          <a:off x="7561795" y="622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145381</xdr:rowOff>
    </xdr:from>
    <xdr:to>
      <xdr:col>36</xdr:col>
      <xdr:colOff>165100</xdr:colOff>
      <xdr:row>37</xdr:row>
      <xdr:rowOff>75531</xdr:rowOff>
    </xdr:to>
    <xdr:sp macro="" textlink="">
      <xdr:nvSpPr>
        <xdr:cNvPr id="313" name="楕円 312"/>
        <xdr:cNvSpPr/>
      </xdr:nvSpPr>
      <xdr:spPr>
        <a:xfrm>
          <a:off x="6921500" y="63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66658</xdr:rowOff>
    </xdr:from>
    <xdr:ext cx="599010" cy="259045"/>
    <xdr:sp macro="" textlink="">
      <xdr:nvSpPr>
        <xdr:cNvPr id="314" name="テキスト ボックス 313"/>
        <xdr:cNvSpPr txBox="1"/>
      </xdr:nvSpPr>
      <xdr:spPr>
        <a:xfrm>
          <a:off x="6672795" y="641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139635</xdr:rowOff>
    </xdr:from>
    <xdr:to>
      <xdr:col>55</xdr:col>
      <xdr:colOff>0</xdr:colOff>
      <xdr:row>57</xdr:row>
      <xdr:rowOff>142918</xdr:rowOff>
    </xdr:to>
    <xdr:cxnSp macro="">
      <xdr:nvCxnSpPr>
        <xdr:cNvPr id="343" name="直線コネクタ 342"/>
        <xdr:cNvCxnSpPr/>
      </xdr:nvCxnSpPr>
      <xdr:spPr>
        <a:xfrm>
          <a:off x="9639300" y="9912285"/>
          <a:ext cx="8382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139635</xdr:rowOff>
    </xdr:from>
    <xdr:to>
      <xdr:col>50</xdr:col>
      <xdr:colOff>114300</xdr:colOff>
      <xdr:row>58</xdr:row>
      <xdr:rowOff>3135</xdr:rowOff>
    </xdr:to>
    <xdr:cxnSp macro="">
      <xdr:nvCxnSpPr>
        <xdr:cNvPr id="346" name="直線コネクタ 345"/>
        <xdr:cNvCxnSpPr/>
      </xdr:nvCxnSpPr>
      <xdr:spPr>
        <a:xfrm flipV="1">
          <a:off x="8750300" y="9912285"/>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112786</xdr:rowOff>
    </xdr:from>
    <xdr:to>
      <xdr:col>45</xdr:col>
      <xdr:colOff>177800</xdr:colOff>
      <xdr:row>58</xdr:row>
      <xdr:rowOff>3135</xdr:rowOff>
    </xdr:to>
    <xdr:cxnSp macro="">
      <xdr:nvCxnSpPr>
        <xdr:cNvPr id="349" name="直線コネクタ 348"/>
        <xdr:cNvCxnSpPr/>
      </xdr:nvCxnSpPr>
      <xdr:spPr>
        <a:xfrm>
          <a:off x="7861300" y="9885436"/>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92993</xdr:rowOff>
    </xdr:from>
    <xdr:to>
      <xdr:col>41</xdr:col>
      <xdr:colOff>50800</xdr:colOff>
      <xdr:row>57</xdr:row>
      <xdr:rowOff>112786</xdr:rowOff>
    </xdr:to>
    <xdr:cxnSp macro="">
      <xdr:nvCxnSpPr>
        <xdr:cNvPr id="352" name="直線コネクタ 351"/>
        <xdr:cNvCxnSpPr/>
      </xdr:nvCxnSpPr>
      <xdr:spPr>
        <a:xfrm>
          <a:off x="6972300" y="9865643"/>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92118</xdr:rowOff>
    </xdr:from>
    <xdr:to>
      <xdr:col>55</xdr:col>
      <xdr:colOff>50800</xdr:colOff>
      <xdr:row>58</xdr:row>
      <xdr:rowOff>22268</xdr:rowOff>
    </xdr:to>
    <xdr:sp macro="" textlink="">
      <xdr:nvSpPr>
        <xdr:cNvPr id="362" name="楕円 361"/>
        <xdr:cNvSpPr/>
      </xdr:nvSpPr>
      <xdr:spPr>
        <a:xfrm>
          <a:off x="10426700" y="98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114995</xdr:rowOff>
    </xdr:from>
    <xdr:ext cx="599010" cy="259045"/>
    <xdr:sp macro="" textlink="">
      <xdr:nvSpPr>
        <xdr:cNvPr id="363" name="普通建設事業費該当値テキスト"/>
        <xdr:cNvSpPr txBox="1"/>
      </xdr:nvSpPr>
      <xdr:spPr>
        <a:xfrm>
          <a:off x="10528300" y="97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88835</xdr:rowOff>
    </xdr:from>
    <xdr:to>
      <xdr:col>50</xdr:col>
      <xdr:colOff>165100</xdr:colOff>
      <xdr:row>58</xdr:row>
      <xdr:rowOff>18985</xdr:rowOff>
    </xdr:to>
    <xdr:sp macro="" textlink="">
      <xdr:nvSpPr>
        <xdr:cNvPr id="364" name="楕円 363"/>
        <xdr:cNvSpPr/>
      </xdr:nvSpPr>
      <xdr:spPr>
        <a:xfrm>
          <a:off x="9588500" y="98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35512</xdr:rowOff>
    </xdr:from>
    <xdr:ext cx="599010" cy="259045"/>
    <xdr:sp macro="" textlink="">
      <xdr:nvSpPr>
        <xdr:cNvPr id="365" name="テキスト ボックス 364"/>
        <xdr:cNvSpPr txBox="1"/>
      </xdr:nvSpPr>
      <xdr:spPr>
        <a:xfrm>
          <a:off x="9339795" y="96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123785</xdr:rowOff>
    </xdr:from>
    <xdr:to>
      <xdr:col>46</xdr:col>
      <xdr:colOff>38100</xdr:colOff>
      <xdr:row>58</xdr:row>
      <xdr:rowOff>53935</xdr:rowOff>
    </xdr:to>
    <xdr:sp macro="" textlink="">
      <xdr:nvSpPr>
        <xdr:cNvPr id="366" name="楕円 365"/>
        <xdr:cNvSpPr/>
      </xdr:nvSpPr>
      <xdr:spPr>
        <a:xfrm>
          <a:off x="8699500" y="98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70462</xdr:rowOff>
    </xdr:from>
    <xdr:ext cx="599010" cy="259045"/>
    <xdr:sp macro="" textlink="">
      <xdr:nvSpPr>
        <xdr:cNvPr id="367" name="テキスト ボックス 366"/>
        <xdr:cNvSpPr txBox="1"/>
      </xdr:nvSpPr>
      <xdr:spPr>
        <a:xfrm>
          <a:off x="8450795" y="967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61986</xdr:rowOff>
    </xdr:from>
    <xdr:to>
      <xdr:col>41</xdr:col>
      <xdr:colOff>101600</xdr:colOff>
      <xdr:row>57</xdr:row>
      <xdr:rowOff>163586</xdr:rowOff>
    </xdr:to>
    <xdr:sp macro="" textlink="">
      <xdr:nvSpPr>
        <xdr:cNvPr id="368" name="楕円 367"/>
        <xdr:cNvSpPr/>
      </xdr:nvSpPr>
      <xdr:spPr>
        <a:xfrm>
          <a:off x="7810500" y="98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8663</xdr:rowOff>
    </xdr:from>
    <xdr:ext cx="599010" cy="259045"/>
    <xdr:sp macro="" textlink="">
      <xdr:nvSpPr>
        <xdr:cNvPr id="369" name="テキスト ボックス 368"/>
        <xdr:cNvSpPr txBox="1"/>
      </xdr:nvSpPr>
      <xdr:spPr>
        <a:xfrm>
          <a:off x="7561795" y="960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42193</xdr:rowOff>
    </xdr:from>
    <xdr:to>
      <xdr:col>36</xdr:col>
      <xdr:colOff>165100</xdr:colOff>
      <xdr:row>57</xdr:row>
      <xdr:rowOff>143793</xdr:rowOff>
    </xdr:to>
    <xdr:sp macro="" textlink="">
      <xdr:nvSpPr>
        <xdr:cNvPr id="370" name="楕円 369"/>
        <xdr:cNvSpPr/>
      </xdr:nvSpPr>
      <xdr:spPr>
        <a:xfrm>
          <a:off x="6921500" y="98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160320</xdr:rowOff>
    </xdr:from>
    <xdr:ext cx="599010" cy="259045"/>
    <xdr:sp macro="" textlink="">
      <xdr:nvSpPr>
        <xdr:cNvPr id="371" name="テキスト ボックス 370"/>
        <xdr:cNvSpPr txBox="1"/>
      </xdr:nvSpPr>
      <xdr:spPr>
        <a:xfrm>
          <a:off x="6672795" y="959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129592</xdr:rowOff>
    </xdr:from>
    <xdr:to>
      <xdr:col>55</xdr:col>
      <xdr:colOff>0</xdr:colOff>
      <xdr:row>78</xdr:row>
      <xdr:rowOff>133916</xdr:rowOff>
    </xdr:to>
    <xdr:cxnSp macro="">
      <xdr:nvCxnSpPr>
        <xdr:cNvPr id="402" name="直線コネクタ 401"/>
        <xdr:cNvCxnSpPr/>
      </xdr:nvCxnSpPr>
      <xdr:spPr>
        <a:xfrm flipV="1">
          <a:off x="9639300" y="13502692"/>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133916</xdr:rowOff>
    </xdr:from>
    <xdr:to>
      <xdr:col>50</xdr:col>
      <xdr:colOff>114300</xdr:colOff>
      <xdr:row>79</xdr:row>
      <xdr:rowOff>5927</xdr:rowOff>
    </xdr:to>
    <xdr:cxnSp macro="">
      <xdr:nvCxnSpPr>
        <xdr:cNvPr id="405" name="直線コネクタ 404"/>
        <xdr:cNvCxnSpPr/>
      </xdr:nvCxnSpPr>
      <xdr:spPr>
        <a:xfrm flipV="1">
          <a:off x="8750300" y="13507016"/>
          <a:ext cx="889000" cy="4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166650</xdr:rowOff>
    </xdr:from>
    <xdr:to>
      <xdr:col>45</xdr:col>
      <xdr:colOff>177800</xdr:colOff>
      <xdr:row>79</xdr:row>
      <xdr:rowOff>5927</xdr:rowOff>
    </xdr:to>
    <xdr:cxnSp macro="">
      <xdr:nvCxnSpPr>
        <xdr:cNvPr id="408" name="直線コネクタ 407"/>
        <xdr:cNvCxnSpPr/>
      </xdr:nvCxnSpPr>
      <xdr:spPr>
        <a:xfrm>
          <a:off x="7861300" y="13539750"/>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86895</xdr:rowOff>
    </xdr:from>
    <xdr:to>
      <xdr:col>41</xdr:col>
      <xdr:colOff>50800</xdr:colOff>
      <xdr:row>78</xdr:row>
      <xdr:rowOff>166650</xdr:rowOff>
    </xdr:to>
    <xdr:cxnSp macro="">
      <xdr:nvCxnSpPr>
        <xdr:cNvPr id="411" name="直線コネクタ 410"/>
        <xdr:cNvCxnSpPr/>
      </xdr:nvCxnSpPr>
      <xdr:spPr>
        <a:xfrm>
          <a:off x="6972300" y="13459995"/>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78792</xdr:rowOff>
    </xdr:from>
    <xdr:to>
      <xdr:col>55</xdr:col>
      <xdr:colOff>50800</xdr:colOff>
      <xdr:row>79</xdr:row>
      <xdr:rowOff>8942</xdr:rowOff>
    </xdr:to>
    <xdr:sp macro="" textlink="">
      <xdr:nvSpPr>
        <xdr:cNvPr id="421" name="楕円 420"/>
        <xdr:cNvSpPr/>
      </xdr:nvSpPr>
      <xdr:spPr>
        <a:xfrm>
          <a:off x="10426700" y="134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101669</xdr:rowOff>
    </xdr:from>
    <xdr:ext cx="599010" cy="259045"/>
    <xdr:sp macro="" textlink="">
      <xdr:nvSpPr>
        <xdr:cNvPr id="422" name="普通建設事業費 （ うち新規整備　）該当値テキスト"/>
        <xdr:cNvSpPr txBox="1"/>
      </xdr:nvSpPr>
      <xdr:spPr>
        <a:xfrm>
          <a:off x="10528300" y="133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83116</xdr:rowOff>
    </xdr:from>
    <xdr:to>
      <xdr:col>50</xdr:col>
      <xdr:colOff>165100</xdr:colOff>
      <xdr:row>79</xdr:row>
      <xdr:rowOff>13266</xdr:rowOff>
    </xdr:to>
    <xdr:sp macro="" textlink="">
      <xdr:nvSpPr>
        <xdr:cNvPr id="423" name="楕円 422"/>
        <xdr:cNvSpPr/>
      </xdr:nvSpPr>
      <xdr:spPr>
        <a:xfrm>
          <a:off x="9588500" y="134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29793</xdr:rowOff>
    </xdr:from>
    <xdr:ext cx="599010" cy="259045"/>
    <xdr:sp macro="" textlink="">
      <xdr:nvSpPr>
        <xdr:cNvPr id="424" name="テキスト ボックス 423"/>
        <xdr:cNvSpPr txBox="1"/>
      </xdr:nvSpPr>
      <xdr:spPr>
        <a:xfrm>
          <a:off x="9339795" y="1323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126577</xdr:rowOff>
    </xdr:from>
    <xdr:to>
      <xdr:col>46</xdr:col>
      <xdr:colOff>38100</xdr:colOff>
      <xdr:row>79</xdr:row>
      <xdr:rowOff>56727</xdr:rowOff>
    </xdr:to>
    <xdr:sp macro="" textlink="">
      <xdr:nvSpPr>
        <xdr:cNvPr id="425" name="楕円 424"/>
        <xdr:cNvSpPr/>
      </xdr:nvSpPr>
      <xdr:spPr>
        <a:xfrm>
          <a:off x="8699500" y="134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73254</xdr:rowOff>
    </xdr:from>
    <xdr:ext cx="534377" cy="259045"/>
    <xdr:sp macro="" textlink="">
      <xdr:nvSpPr>
        <xdr:cNvPr id="426" name="テキスト ボックス 425"/>
        <xdr:cNvSpPr txBox="1"/>
      </xdr:nvSpPr>
      <xdr:spPr>
        <a:xfrm>
          <a:off x="8483111" y="132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115850</xdr:rowOff>
    </xdr:from>
    <xdr:to>
      <xdr:col>41</xdr:col>
      <xdr:colOff>101600</xdr:colOff>
      <xdr:row>79</xdr:row>
      <xdr:rowOff>46000</xdr:rowOff>
    </xdr:to>
    <xdr:sp macro="" textlink="">
      <xdr:nvSpPr>
        <xdr:cNvPr id="427" name="楕円 426"/>
        <xdr:cNvSpPr/>
      </xdr:nvSpPr>
      <xdr:spPr>
        <a:xfrm>
          <a:off x="7810500" y="134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62527</xdr:rowOff>
    </xdr:from>
    <xdr:ext cx="534377" cy="259045"/>
    <xdr:sp macro="" textlink="">
      <xdr:nvSpPr>
        <xdr:cNvPr id="428" name="テキスト ボックス 427"/>
        <xdr:cNvSpPr txBox="1"/>
      </xdr:nvSpPr>
      <xdr:spPr>
        <a:xfrm>
          <a:off x="7594111" y="132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36095</xdr:rowOff>
    </xdr:from>
    <xdr:to>
      <xdr:col>36</xdr:col>
      <xdr:colOff>165100</xdr:colOff>
      <xdr:row>78</xdr:row>
      <xdr:rowOff>137695</xdr:rowOff>
    </xdr:to>
    <xdr:sp macro="" textlink="">
      <xdr:nvSpPr>
        <xdr:cNvPr id="429" name="楕円 428"/>
        <xdr:cNvSpPr/>
      </xdr:nvSpPr>
      <xdr:spPr>
        <a:xfrm>
          <a:off x="6921500" y="134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154222</xdr:rowOff>
    </xdr:from>
    <xdr:ext cx="599010" cy="259045"/>
    <xdr:sp macro="" textlink="">
      <xdr:nvSpPr>
        <xdr:cNvPr id="430" name="テキスト ボックス 429"/>
        <xdr:cNvSpPr txBox="1"/>
      </xdr:nvSpPr>
      <xdr:spPr>
        <a:xfrm>
          <a:off x="6672795" y="1318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115488</xdr:rowOff>
    </xdr:from>
    <xdr:to>
      <xdr:col>55</xdr:col>
      <xdr:colOff>0</xdr:colOff>
      <xdr:row>98</xdr:row>
      <xdr:rowOff>160668</xdr:rowOff>
    </xdr:to>
    <xdr:cxnSp macro="">
      <xdr:nvCxnSpPr>
        <xdr:cNvPr id="461" name="直線コネクタ 460"/>
        <xdr:cNvCxnSpPr/>
      </xdr:nvCxnSpPr>
      <xdr:spPr>
        <a:xfrm flipV="1">
          <a:off x="9639300" y="16917588"/>
          <a:ext cx="838200" cy="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160668</xdr:rowOff>
    </xdr:from>
    <xdr:to>
      <xdr:col>50</xdr:col>
      <xdr:colOff>114300</xdr:colOff>
      <xdr:row>99</xdr:row>
      <xdr:rowOff>28290</xdr:rowOff>
    </xdr:to>
    <xdr:cxnSp macro="">
      <xdr:nvCxnSpPr>
        <xdr:cNvPr id="464" name="直線コネクタ 463"/>
        <xdr:cNvCxnSpPr/>
      </xdr:nvCxnSpPr>
      <xdr:spPr>
        <a:xfrm flipV="1">
          <a:off x="8750300" y="16962768"/>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31561</xdr:rowOff>
    </xdr:from>
    <xdr:to>
      <xdr:col>45</xdr:col>
      <xdr:colOff>177800</xdr:colOff>
      <xdr:row>99</xdr:row>
      <xdr:rowOff>28290</xdr:rowOff>
    </xdr:to>
    <xdr:cxnSp macro="">
      <xdr:nvCxnSpPr>
        <xdr:cNvPr id="467" name="直線コネクタ 466"/>
        <xdr:cNvCxnSpPr/>
      </xdr:nvCxnSpPr>
      <xdr:spPr>
        <a:xfrm>
          <a:off x="7861300" y="16833661"/>
          <a:ext cx="889000" cy="16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31561</xdr:rowOff>
    </xdr:from>
    <xdr:to>
      <xdr:col>41</xdr:col>
      <xdr:colOff>50800</xdr:colOff>
      <xdr:row>98</xdr:row>
      <xdr:rowOff>83572</xdr:rowOff>
    </xdr:to>
    <xdr:cxnSp macro="">
      <xdr:nvCxnSpPr>
        <xdr:cNvPr id="470" name="直線コネクタ 469"/>
        <xdr:cNvCxnSpPr/>
      </xdr:nvCxnSpPr>
      <xdr:spPr>
        <a:xfrm flipV="1">
          <a:off x="6972300" y="16833661"/>
          <a:ext cx="889000" cy="5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64688</xdr:rowOff>
    </xdr:from>
    <xdr:to>
      <xdr:col>55</xdr:col>
      <xdr:colOff>50800</xdr:colOff>
      <xdr:row>98</xdr:row>
      <xdr:rowOff>166288</xdr:rowOff>
    </xdr:to>
    <xdr:sp macro="" textlink="">
      <xdr:nvSpPr>
        <xdr:cNvPr id="480" name="楕円 479"/>
        <xdr:cNvSpPr/>
      </xdr:nvSpPr>
      <xdr:spPr>
        <a:xfrm>
          <a:off x="10426700" y="168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43115</xdr:rowOff>
    </xdr:from>
    <xdr:ext cx="599010" cy="259045"/>
    <xdr:sp macro="" textlink="">
      <xdr:nvSpPr>
        <xdr:cNvPr id="481" name="普通建設事業費 （ うち更新整備　）該当値テキスト"/>
        <xdr:cNvSpPr txBox="1"/>
      </xdr:nvSpPr>
      <xdr:spPr>
        <a:xfrm>
          <a:off x="10528300" y="1684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109868</xdr:rowOff>
    </xdr:from>
    <xdr:to>
      <xdr:col>50</xdr:col>
      <xdr:colOff>165100</xdr:colOff>
      <xdr:row>99</xdr:row>
      <xdr:rowOff>40018</xdr:rowOff>
    </xdr:to>
    <xdr:sp macro="" textlink="">
      <xdr:nvSpPr>
        <xdr:cNvPr id="482" name="楕円 481"/>
        <xdr:cNvSpPr/>
      </xdr:nvSpPr>
      <xdr:spPr>
        <a:xfrm>
          <a:off x="9588500" y="169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31145</xdr:rowOff>
    </xdr:from>
    <xdr:ext cx="599010" cy="259045"/>
    <xdr:sp macro="" textlink="">
      <xdr:nvSpPr>
        <xdr:cNvPr id="483" name="テキスト ボックス 482"/>
        <xdr:cNvSpPr txBox="1"/>
      </xdr:nvSpPr>
      <xdr:spPr>
        <a:xfrm>
          <a:off x="9339795" y="1700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148940</xdr:rowOff>
    </xdr:from>
    <xdr:to>
      <xdr:col>46</xdr:col>
      <xdr:colOff>38100</xdr:colOff>
      <xdr:row>99</xdr:row>
      <xdr:rowOff>79090</xdr:rowOff>
    </xdr:to>
    <xdr:sp macro="" textlink="">
      <xdr:nvSpPr>
        <xdr:cNvPr id="484" name="楕円 483"/>
        <xdr:cNvSpPr/>
      </xdr:nvSpPr>
      <xdr:spPr>
        <a:xfrm>
          <a:off x="8699500" y="169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70217</xdr:rowOff>
    </xdr:from>
    <xdr:ext cx="534377" cy="259045"/>
    <xdr:sp macro="" textlink="">
      <xdr:nvSpPr>
        <xdr:cNvPr id="485" name="テキスト ボックス 484"/>
        <xdr:cNvSpPr txBox="1"/>
      </xdr:nvSpPr>
      <xdr:spPr>
        <a:xfrm>
          <a:off x="8483111" y="170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152211</xdr:rowOff>
    </xdr:from>
    <xdr:to>
      <xdr:col>41</xdr:col>
      <xdr:colOff>101600</xdr:colOff>
      <xdr:row>98</xdr:row>
      <xdr:rowOff>82361</xdr:rowOff>
    </xdr:to>
    <xdr:sp macro="" textlink="">
      <xdr:nvSpPr>
        <xdr:cNvPr id="486" name="楕円 485"/>
        <xdr:cNvSpPr/>
      </xdr:nvSpPr>
      <xdr:spPr>
        <a:xfrm>
          <a:off x="7810500" y="167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98888</xdr:rowOff>
    </xdr:from>
    <xdr:ext cx="599010" cy="259045"/>
    <xdr:sp macro="" textlink="">
      <xdr:nvSpPr>
        <xdr:cNvPr id="487" name="テキスト ボックス 486"/>
        <xdr:cNvSpPr txBox="1"/>
      </xdr:nvSpPr>
      <xdr:spPr>
        <a:xfrm>
          <a:off x="7561795" y="1655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32772</xdr:rowOff>
    </xdr:from>
    <xdr:to>
      <xdr:col>36</xdr:col>
      <xdr:colOff>165100</xdr:colOff>
      <xdr:row>98</xdr:row>
      <xdr:rowOff>134372</xdr:rowOff>
    </xdr:to>
    <xdr:sp macro="" textlink="">
      <xdr:nvSpPr>
        <xdr:cNvPr id="488" name="楕円 487"/>
        <xdr:cNvSpPr/>
      </xdr:nvSpPr>
      <xdr:spPr>
        <a:xfrm>
          <a:off x="6921500" y="168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150899</xdr:rowOff>
    </xdr:from>
    <xdr:ext cx="599010" cy="259045"/>
    <xdr:sp macro="" textlink="">
      <xdr:nvSpPr>
        <xdr:cNvPr id="489" name="テキスト ボックス 488"/>
        <xdr:cNvSpPr txBox="1"/>
      </xdr:nvSpPr>
      <xdr:spPr>
        <a:xfrm>
          <a:off x="6672795" y="1661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39296</xdr:rowOff>
    </xdr:from>
    <xdr:to>
      <xdr:col>85</xdr:col>
      <xdr:colOff>127000</xdr:colOff>
      <xdr:row>39</xdr:row>
      <xdr:rowOff>41631</xdr:rowOff>
    </xdr:to>
    <xdr:cxnSp macro="">
      <xdr:nvCxnSpPr>
        <xdr:cNvPr id="518" name="直線コネクタ 517"/>
        <xdr:cNvCxnSpPr/>
      </xdr:nvCxnSpPr>
      <xdr:spPr>
        <a:xfrm flipV="1">
          <a:off x="15481300" y="6725846"/>
          <a:ext cx="8382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37480</xdr:rowOff>
    </xdr:from>
    <xdr:to>
      <xdr:col>81</xdr:col>
      <xdr:colOff>50800</xdr:colOff>
      <xdr:row>39</xdr:row>
      <xdr:rowOff>41631</xdr:rowOff>
    </xdr:to>
    <xdr:cxnSp macro="">
      <xdr:nvCxnSpPr>
        <xdr:cNvPr id="521" name="直線コネクタ 520"/>
        <xdr:cNvCxnSpPr/>
      </xdr:nvCxnSpPr>
      <xdr:spPr>
        <a:xfrm>
          <a:off x="14592300" y="6724030"/>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37480</xdr:rowOff>
    </xdr:from>
    <xdr:to>
      <xdr:col>76</xdr:col>
      <xdr:colOff>114300</xdr:colOff>
      <xdr:row>39</xdr:row>
      <xdr:rowOff>38333</xdr:rowOff>
    </xdr:to>
    <xdr:cxnSp macro="">
      <xdr:nvCxnSpPr>
        <xdr:cNvPr id="524" name="直線コネクタ 523"/>
        <xdr:cNvCxnSpPr/>
      </xdr:nvCxnSpPr>
      <xdr:spPr>
        <a:xfrm flipV="1">
          <a:off x="13703300" y="6724030"/>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38333</xdr:rowOff>
    </xdr:from>
    <xdr:to>
      <xdr:col>71</xdr:col>
      <xdr:colOff>177800</xdr:colOff>
      <xdr:row>39</xdr:row>
      <xdr:rowOff>43053</xdr:rowOff>
    </xdr:to>
    <xdr:cxnSp macro="">
      <xdr:nvCxnSpPr>
        <xdr:cNvPr id="527" name="直線コネクタ 526"/>
        <xdr:cNvCxnSpPr/>
      </xdr:nvCxnSpPr>
      <xdr:spPr>
        <a:xfrm flipV="1">
          <a:off x="12814300" y="6724883"/>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159946</xdr:rowOff>
    </xdr:from>
    <xdr:to>
      <xdr:col>85</xdr:col>
      <xdr:colOff>177800</xdr:colOff>
      <xdr:row>39</xdr:row>
      <xdr:rowOff>90096</xdr:rowOff>
    </xdr:to>
    <xdr:sp macro="" textlink="">
      <xdr:nvSpPr>
        <xdr:cNvPr id="537" name="楕円 536"/>
        <xdr:cNvSpPr/>
      </xdr:nvSpPr>
      <xdr:spPr>
        <a:xfrm>
          <a:off x="16268700" y="66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162281</xdr:rowOff>
    </xdr:from>
    <xdr:to>
      <xdr:col>81</xdr:col>
      <xdr:colOff>101600</xdr:colOff>
      <xdr:row>39</xdr:row>
      <xdr:rowOff>92431</xdr:rowOff>
    </xdr:to>
    <xdr:sp macro="" textlink="">
      <xdr:nvSpPr>
        <xdr:cNvPr id="539" name="楕円 538"/>
        <xdr:cNvSpPr/>
      </xdr:nvSpPr>
      <xdr:spPr>
        <a:xfrm>
          <a:off x="15430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83558</xdr:rowOff>
    </xdr:from>
    <xdr:ext cx="469744" cy="259045"/>
    <xdr:sp macro="" textlink="">
      <xdr:nvSpPr>
        <xdr:cNvPr id="540" name="テキスト ボックス 539"/>
        <xdr:cNvSpPr txBox="1"/>
      </xdr:nvSpPr>
      <xdr:spPr>
        <a:xfrm>
          <a:off x="15246428" y="677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158130</xdr:rowOff>
    </xdr:from>
    <xdr:to>
      <xdr:col>76</xdr:col>
      <xdr:colOff>165100</xdr:colOff>
      <xdr:row>39</xdr:row>
      <xdr:rowOff>88280</xdr:rowOff>
    </xdr:to>
    <xdr:sp macro="" textlink="">
      <xdr:nvSpPr>
        <xdr:cNvPr id="541" name="楕円 540"/>
        <xdr:cNvSpPr/>
      </xdr:nvSpPr>
      <xdr:spPr>
        <a:xfrm>
          <a:off x="14541500" y="66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79407</xdr:rowOff>
    </xdr:from>
    <xdr:ext cx="469744" cy="259045"/>
    <xdr:sp macro="" textlink="">
      <xdr:nvSpPr>
        <xdr:cNvPr id="542" name="テキスト ボックス 541"/>
        <xdr:cNvSpPr txBox="1"/>
      </xdr:nvSpPr>
      <xdr:spPr>
        <a:xfrm>
          <a:off x="14357428" y="676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158983</xdr:rowOff>
    </xdr:from>
    <xdr:to>
      <xdr:col>72</xdr:col>
      <xdr:colOff>38100</xdr:colOff>
      <xdr:row>39</xdr:row>
      <xdr:rowOff>89133</xdr:rowOff>
    </xdr:to>
    <xdr:sp macro="" textlink="">
      <xdr:nvSpPr>
        <xdr:cNvPr id="543" name="楕円 542"/>
        <xdr:cNvSpPr/>
      </xdr:nvSpPr>
      <xdr:spPr>
        <a:xfrm>
          <a:off x="13652500" y="66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80260</xdr:rowOff>
    </xdr:from>
    <xdr:ext cx="469744" cy="259045"/>
    <xdr:sp macro="" textlink="">
      <xdr:nvSpPr>
        <xdr:cNvPr id="544" name="テキスト ボックス 543"/>
        <xdr:cNvSpPr txBox="1"/>
      </xdr:nvSpPr>
      <xdr:spPr>
        <a:xfrm>
          <a:off x="13468428" y="67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163703</xdr:rowOff>
    </xdr:from>
    <xdr:to>
      <xdr:col>67</xdr:col>
      <xdr:colOff>101600</xdr:colOff>
      <xdr:row>39</xdr:row>
      <xdr:rowOff>93853</xdr:rowOff>
    </xdr:to>
    <xdr:sp macro="" textlink="">
      <xdr:nvSpPr>
        <xdr:cNvPr id="545" name="楕円 544"/>
        <xdr:cNvSpPr/>
      </xdr:nvSpPr>
      <xdr:spPr>
        <a:xfrm>
          <a:off x="1276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84980</xdr:rowOff>
    </xdr:from>
    <xdr:ext cx="469744" cy="259045"/>
    <xdr:sp macro="" textlink="">
      <xdr:nvSpPr>
        <xdr:cNvPr id="546" name="テキスト ボックス 545"/>
        <xdr:cNvSpPr txBox="1"/>
      </xdr:nvSpPr>
      <xdr:spPr>
        <a:xfrm>
          <a:off x="12579428" y="677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155453</xdr:rowOff>
    </xdr:from>
    <xdr:to>
      <xdr:col>85</xdr:col>
      <xdr:colOff>127000</xdr:colOff>
      <xdr:row>77</xdr:row>
      <xdr:rowOff>3704</xdr:rowOff>
    </xdr:to>
    <xdr:cxnSp macro="">
      <xdr:nvCxnSpPr>
        <xdr:cNvPr id="632" name="直線コネクタ 631"/>
        <xdr:cNvCxnSpPr/>
      </xdr:nvCxnSpPr>
      <xdr:spPr>
        <a:xfrm flipV="1">
          <a:off x="15481300" y="13185653"/>
          <a:ext cx="8382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3704</xdr:rowOff>
    </xdr:from>
    <xdr:to>
      <xdr:col>81</xdr:col>
      <xdr:colOff>50800</xdr:colOff>
      <xdr:row>77</xdr:row>
      <xdr:rowOff>25898</xdr:rowOff>
    </xdr:to>
    <xdr:cxnSp macro="">
      <xdr:nvCxnSpPr>
        <xdr:cNvPr id="635" name="直線コネクタ 634"/>
        <xdr:cNvCxnSpPr/>
      </xdr:nvCxnSpPr>
      <xdr:spPr>
        <a:xfrm flipV="1">
          <a:off x="14592300" y="13205354"/>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25898</xdr:rowOff>
    </xdr:from>
    <xdr:to>
      <xdr:col>76</xdr:col>
      <xdr:colOff>114300</xdr:colOff>
      <xdr:row>77</xdr:row>
      <xdr:rowOff>38396</xdr:rowOff>
    </xdr:to>
    <xdr:cxnSp macro="">
      <xdr:nvCxnSpPr>
        <xdr:cNvPr id="638" name="直線コネクタ 637"/>
        <xdr:cNvCxnSpPr/>
      </xdr:nvCxnSpPr>
      <xdr:spPr>
        <a:xfrm flipV="1">
          <a:off x="13703300" y="13227548"/>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12404</xdr:rowOff>
    </xdr:from>
    <xdr:to>
      <xdr:col>71</xdr:col>
      <xdr:colOff>177800</xdr:colOff>
      <xdr:row>77</xdr:row>
      <xdr:rowOff>38396</xdr:rowOff>
    </xdr:to>
    <xdr:cxnSp macro="">
      <xdr:nvCxnSpPr>
        <xdr:cNvPr id="641" name="直線コネクタ 640"/>
        <xdr:cNvCxnSpPr/>
      </xdr:nvCxnSpPr>
      <xdr:spPr>
        <a:xfrm>
          <a:off x="12814300" y="13214054"/>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104653</xdr:rowOff>
    </xdr:from>
    <xdr:to>
      <xdr:col>85</xdr:col>
      <xdr:colOff>177800</xdr:colOff>
      <xdr:row>77</xdr:row>
      <xdr:rowOff>34803</xdr:rowOff>
    </xdr:to>
    <xdr:sp macro="" textlink="">
      <xdr:nvSpPr>
        <xdr:cNvPr id="651" name="楕円 650"/>
        <xdr:cNvSpPr/>
      </xdr:nvSpPr>
      <xdr:spPr>
        <a:xfrm>
          <a:off x="16268700" y="131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127530</xdr:rowOff>
    </xdr:from>
    <xdr:ext cx="599010" cy="259045"/>
    <xdr:sp macro="" textlink="">
      <xdr:nvSpPr>
        <xdr:cNvPr id="652" name="公債費該当値テキスト"/>
        <xdr:cNvSpPr txBox="1"/>
      </xdr:nvSpPr>
      <xdr:spPr>
        <a:xfrm>
          <a:off x="16370300" y="1298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124354</xdr:rowOff>
    </xdr:from>
    <xdr:to>
      <xdr:col>81</xdr:col>
      <xdr:colOff>101600</xdr:colOff>
      <xdr:row>77</xdr:row>
      <xdr:rowOff>54504</xdr:rowOff>
    </xdr:to>
    <xdr:sp macro="" textlink="">
      <xdr:nvSpPr>
        <xdr:cNvPr id="653" name="楕円 652"/>
        <xdr:cNvSpPr/>
      </xdr:nvSpPr>
      <xdr:spPr>
        <a:xfrm>
          <a:off x="15430500" y="131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71031</xdr:rowOff>
    </xdr:from>
    <xdr:ext cx="599010" cy="259045"/>
    <xdr:sp macro="" textlink="">
      <xdr:nvSpPr>
        <xdr:cNvPr id="654" name="テキスト ボックス 653"/>
        <xdr:cNvSpPr txBox="1"/>
      </xdr:nvSpPr>
      <xdr:spPr>
        <a:xfrm>
          <a:off x="15181795" y="129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146548</xdr:rowOff>
    </xdr:from>
    <xdr:to>
      <xdr:col>76</xdr:col>
      <xdr:colOff>165100</xdr:colOff>
      <xdr:row>77</xdr:row>
      <xdr:rowOff>76698</xdr:rowOff>
    </xdr:to>
    <xdr:sp macro="" textlink="">
      <xdr:nvSpPr>
        <xdr:cNvPr id="655" name="楕円 654"/>
        <xdr:cNvSpPr/>
      </xdr:nvSpPr>
      <xdr:spPr>
        <a:xfrm>
          <a:off x="14541500" y="131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93224</xdr:rowOff>
    </xdr:from>
    <xdr:ext cx="599010" cy="259045"/>
    <xdr:sp macro="" textlink="">
      <xdr:nvSpPr>
        <xdr:cNvPr id="656" name="テキスト ボックス 655"/>
        <xdr:cNvSpPr txBox="1"/>
      </xdr:nvSpPr>
      <xdr:spPr>
        <a:xfrm>
          <a:off x="14292795" y="1295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159046</xdr:rowOff>
    </xdr:from>
    <xdr:to>
      <xdr:col>72</xdr:col>
      <xdr:colOff>38100</xdr:colOff>
      <xdr:row>77</xdr:row>
      <xdr:rowOff>89196</xdr:rowOff>
    </xdr:to>
    <xdr:sp macro="" textlink="">
      <xdr:nvSpPr>
        <xdr:cNvPr id="657" name="楕円 656"/>
        <xdr:cNvSpPr/>
      </xdr:nvSpPr>
      <xdr:spPr>
        <a:xfrm>
          <a:off x="13652500" y="131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105723</xdr:rowOff>
    </xdr:from>
    <xdr:ext cx="599010" cy="259045"/>
    <xdr:sp macro="" textlink="">
      <xdr:nvSpPr>
        <xdr:cNvPr id="658" name="テキスト ボックス 657"/>
        <xdr:cNvSpPr txBox="1"/>
      </xdr:nvSpPr>
      <xdr:spPr>
        <a:xfrm>
          <a:off x="13403795" y="1296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133054</xdr:rowOff>
    </xdr:from>
    <xdr:to>
      <xdr:col>67</xdr:col>
      <xdr:colOff>101600</xdr:colOff>
      <xdr:row>77</xdr:row>
      <xdr:rowOff>63204</xdr:rowOff>
    </xdr:to>
    <xdr:sp macro="" textlink="">
      <xdr:nvSpPr>
        <xdr:cNvPr id="659" name="楕円 658"/>
        <xdr:cNvSpPr/>
      </xdr:nvSpPr>
      <xdr:spPr>
        <a:xfrm>
          <a:off x="12763500" y="1316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79731</xdr:rowOff>
    </xdr:from>
    <xdr:ext cx="599010" cy="259045"/>
    <xdr:sp macro="" textlink="">
      <xdr:nvSpPr>
        <xdr:cNvPr id="660" name="テキスト ボックス 659"/>
        <xdr:cNvSpPr txBox="1"/>
      </xdr:nvSpPr>
      <xdr:spPr>
        <a:xfrm>
          <a:off x="12514795" y="1293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8665</xdr:rowOff>
    </xdr:from>
    <xdr:to>
      <xdr:col>85</xdr:col>
      <xdr:colOff>127000</xdr:colOff>
      <xdr:row>98</xdr:row>
      <xdr:rowOff>74794</xdr:rowOff>
    </xdr:to>
    <xdr:cxnSp macro="">
      <xdr:nvCxnSpPr>
        <xdr:cNvPr id="689" name="直線コネクタ 688"/>
        <xdr:cNvCxnSpPr/>
      </xdr:nvCxnSpPr>
      <xdr:spPr>
        <a:xfrm flipV="1">
          <a:off x="15481300" y="16810765"/>
          <a:ext cx="8382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39376</xdr:rowOff>
    </xdr:from>
    <xdr:to>
      <xdr:col>81</xdr:col>
      <xdr:colOff>50800</xdr:colOff>
      <xdr:row>98</xdr:row>
      <xdr:rowOff>74794</xdr:rowOff>
    </xdr:to>
    <xdr:cxnSp macro="">
      <xdr:nvCxnSpPr>
        <xdr:cNvPr id="692" name="直線コネクタ 691"/>
        <xdr:cNvCxnSpPr/>
      </xdr:nvCxnSpPr>
      <xdr:spPr>
        <a:xfrm>
          <a:off x="14592300" y="16841476"/>
          <a:ext cx="8890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39376</xdr:rowOff>
    </xdr:from>
    <xdr:to>
      <xdr:col>76</xdr:col>
      <xdr:colOff>114300</xdr:colOff>
      <xdr:row>98</xdr:row>
      <xdr:rowOff>96267</xdr:rowOff>
    </xdr:to>
    <xdr:cxnSp macro="">
      <xdr:nvCxnSpPr>
        <xdr:cNvPr id="695" name="直線コネクタ 694"/>
        <xdr:cNvCxnSpPr/>
      </xdr:nvCxnSpPr>
      <xdr:spPr>
        <a:xfrm flipV="1">
          <a:off x="13703300" y="16841476"/>
          <a:ext cx="889000" cy="5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96267</xdr:rowOff>
    </xdr:from>
    <xdr:to>
      <xdr:col>71</xdr:col>
      <xdr:colOff>177800</xdr:colOff>
      <xdr:row>98</xdr:row>
      <xdr:rowOff>156359</xdr:rowOff>
    </xdr:to>
    <xdr:cxnSp macro="">
      <xdr:nvCxnSpPr>
        <xdr:cNvPr id="698" name="直線コネクタ 697"/>
        <xdr:cNvCxnSpPr/>
      </xdr:nvCxnSpPr>
      <xdr:spPr>
        <a:xfrm flipV="1">
          <a:off x="12814300" y="16898367"/>
          <a:ext cx="889000" cy="6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129315</xdr:rowOff>
    </xdr:from>
    <xdr:to>
      <xdr:col>85</xdr:col>
      <xdr:colOff>177800</xdr:colOff>
      <xdr:row>98</xdr:row>
      <xdr:rowOff>59465</xdr:rowOff>
    </xdr:to>
    <xdr:sp macro="" textlink="">
      <xdr:nvSpPr>
        <xdr:cNvPr id="708" name="楕円 707"/>
        <xdr:cNvSpPr/>
      </xdr:nvSpPr>
      <xdr:spPr>
        <a:xfrm>
          <a:off x="16268700" y="167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152192</xdr:rowOff>
    </xdr:from>
    <xdr:ext cx="599010" cy="259045"/>
    <xdr:sp macro="" textlink="">
      <xdr:nvSpPr>
        <xdr:cNvPr id="709" name="積立金該当値テキスト"/>
        <xdr:cNvSpPr txBox="1"/>
      </xdr:nvSpPr>
      <xdr:spPr>
        <a:xfrm>
          <a:off x="16370300" y="166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23994</xdr:rowOff>
    </xdr:from>
    <xdr:to>
      <xdr:col>81</xdr:col>
      <xdr:colOff>101600</xdr:colOff>
      <xdr:row>98</xdr:row>
      <xdr:rowOff>125594</xdr:rowOff>
    </xdr:to>
    <xdr:sp macro="" textlink="">
      <xdr:nvSpPr>
        <xdr:cNvPr id="710" name="楕円 709"/>
        <xdr:cNvSpPr/>
      </xdr:nvSpPr>
      <xdr:spPr>
        <a:xfrm>
          <a:off x="15430500" y="168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116721</xdr:rowOff>
    </xdr:from>
    <xdr:ext cx="599010" cy="259045"/>
    <xdr:sp macro="" textlink="">
      <xdr:nvSpPr>
        <xdr:cNvPr id="711" name="テキスト ボックス 710"/>
        <xdr:cNvSpPr txBox="1"/>
      </xdr:nvSpPr>
      <xdr:spPr>
        <a:xfrm>
          <a:off x="15181795" y="1691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160026</xdr:rowOff>
    </xdr:from>
    <xdr:to>
      <xdr:col>76</xdr:col>
      <xdr:colOff>165100</xdr:colOff>
      <xdr:row>98</xdr:row>
      <xdr:rowOff>90176</xdr:rowOff>
    </xdr:to>
    <xdr:sp macro="" textlink="">
      <xdr:nvSpPr>
        <xdr:cNvPr id="712" name="楕円 711"/>
        <xdr:cNvSpPr/>
      </xdr:nvSpPr>
      <xdr:spPr>
        <a:xfrm>
          <a:off x="14541500" y="167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106703</xdr:rowOff>
    </xdr:from>
    <xdr:ext cx="599010" cy="259045"/>
    <xdr:sp macro="" textlink="">
      <xdr:nvSpPr>
        <xdr:cNvPr id="713" name="テキスト ボックス 712"/>
        <xdr:cNvSpPr txBox="1"/>
      </xdr:nvSpPr>
      <xdr:spPr>
        <a:xfrm>
          <a:off x="14292795" y="1656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45467</xdr:rowOff>
    </xdr:from>
    <xdr:to>
      <xdr:col>72</xdr:col>
      <xdr:colOff>38100</xdr:colOff>
      <xdr:row>98</xdr:row>
      <xdr:rowOff>147067</xdr:rowOff>
    </xdr:to>
    <xdr:sp macro="" textlink="">
      <xdr:nvSpPr>
        <xdr:cNvPr id="714" name="楕円 713"/>
        <xdr:cNvSpPr/>
      </xdr:nvSpPr>
      <xdr:spPr>
        <a:xfrm>
          <a:off x="13652500" y="168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163594</xdr:rowOff>
    </xdr:from>
    <xdr:ext cx="534377" cy="259045"/>
    <xdr:sp macro="" textlink="">
      <xdr:nvSpPr>
        <xdr:cNvPr id="715" name="テキスト ボックス 714"/>
        <xdr:cNvSpPr txBox="1"/>
      </xdr:nvSpPr>
      <xdr:spPr>
        <a:xfrm>
          <a:off x="13436111" y="166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105559</xdr:rowOff>
    </xdr:from>
    <xdr:to>
      <xdr:col>67</xdr:col>
      <xdr:colOff>101600</xdr:colOff>
      <xdr:row>99</xdr:row>
      <xdr:rowOff>35709</xdr:rowOff>
    </xdr:to>
    <xdr:sp macro="" textlink="">
      <xdr:nvSpPr>
        <xdr:cNvPr id="716" name="楕円 715"/>
        <xdr:cNvSpPr/>
      </xdr:nvSpPr>
      <xdr:spPr>
        <a:xfrm>
          <a:off x="12763500" y="16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26836</xdr:rowOff>
    </xdr:from>
    <xdr:ext cx="534377" cy="259045"/>
    <xdr:sp macro="" textlink="">
      <xdr:nvSpPr>
        <xdr:cNvPr id="717" name="テキスト ボックス 716"/>
        <xdr:cNvSpPr txBox="1"/>
      </xdr:nvSpPr>
      <xdr:spPr>
        <a:xfrm>
          <a:off x="12547111" y="170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130959</xdr:rowOff>
    </xdr:from>
    <xdr:to>
      <xdr:col>116</xdr:col>
      <xdr:colOff>63500</xdr:colOff>
      <xdr:row>58</xdr:row>
      <xdr:rowOff>132860</xdr:rowOff>
    </xdr:to>
    <xdr:cxnSp macro="">
      <xdr:nvCxnSpPr>
        <xdr:cNvPr id="801" name="直線コネクタ 800"/>
        <xdr:cNvCxnSpPr/>
      </xdr:nvCxnSpPr>
      <xdr:spPr>
        <a:xfrm flipV="1">
          <a:off x="21323300" y="10075059"/>
          <a:ext cx="8382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131900</xdr:rowOff>
    </xdr:from>
    <xdr:to>
      <xdr:col>111</xdr:col>
      <xdr:colOff>177800</xdr:colOff>
      <xdr:row>58</xdr:row>
      <xdr:rowOff>132860</xdr:rowOff>
    </xdr:to>
    <xdr:cxnSp macro="">
      <xdr:nvCxnSpPr>
        <xdr:cNvPr id="804" name="直線コネクタ 803"/>
        <xdr:cNvCxnSpPr/>
      </xdr:nvCxnSpPr>
      <xdr:spPr>
        <a:xfrm>
          <a:off x="20434300" y="1007600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83730</xdr:rowOff>
    </xdr:from>
    <xdr:to>
      <xdr:col>107</xdr:col>
      <xdr:colOff>50800</xdr:colOff>
      <xdr:row>58</xdr:row>
      <xdr:rowOff>131900</xdr:rowOff>
    </xdr:to>
    <xdr:cxnSp macro="">
      <xdr:nvCxnSpPr>
        <xdr:cNvPr id="807" name="直線コネクタ 806"/>
        <xdr:cNvCxnSpPr/>
      </xdr:nvCxnSpPr>
      <xdr:spPr>
        <a:xfrm>
          <a:off x="19545300" y="9856380"/>
          <a:ext cx="889000" cy="2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83730</xdr:rowOff>
    </xdr:from>
    <xdr:to>
      <xdr:col>102</xdr:col>
      <xdr:colOff>114300</xdr:colOff>
      <xdr:row>58</xdr:row>
      <xdr:rowOff>11812</xdr:rowOff>
    </xdr:to>
    <xdr:cxnSp macro="">
      <xdr:nvCxnSpPr>
        <xdr:cNvPr id="810" name="直線コネクタ 809"/>
        <xdr:cNvCxnSpPr/>
      </xdr:nvCxnSpPr>
      <xdr:spPr>
        <a:xfrm flipV="1">
          <a:off x="18656300" y="9856380"/>
          <a:ext cx="889000" cy="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80159</xdr:rowOff>
    </xdr:from>
    <xdr:to>
      <xdr:col>116</xdr:col>
      <xdr:colOff>114300</xdr:colOff>
      <xdr:row>59</xdr:row>
      <xdr:rowOff>10309</xdr:rowOff>
    </xdr:to>
    <xdr:sp macro="" textlink="">
      <xdr:nvSpPr>
        <xdr:cNvPr id="820" name="楕円 819"/>
        <xdr:cNvSpPr/>
      </xdr:nvSpPr>
      <xdr:spPr>
        <a:xfrm>
          <a:off x="22110700" y="1002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378565" cy="259045"/>
    <xdr:sp macro="" textlink="">
      <xdr:nvSpPr>
        <xdr:cNvPr id="821" name="貸付金該当値テキスト"/>
        <xdr:cNvSpPr txBox="1"/>
      </xdr:nvSpPr>
      <xdr:spPr>
        <a:xfrm>
          <a:off x="22212300" y="994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82060</xdr:rowOff>
    </xdr:from>
    <xdr:to>
      <xdr:col>112</xdr:col>
      <xdr:colOff>38100</xdr:colOff>
      <xdr:row>59</xdr:row>
      <xdr:rowOff>12210</xdr:rowOff>
    </xdr:to>
    <xdr:sp macro="" textlink="">
      <xdr:nvSpPr>
        <xdr:cNvPr id="822" name="楕円 821"/>
        <xdr:cNvSpPr/>
      </xdr:nvSpPr>
      <xdr:spPr>
        <a:xfrm>
          <a:off x="21272500" y="100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3337</xdr:rowOff>
    </xdr:from>
    <xdr:ext cx="378565" cy="259045"/>
    <xdr:sp macro="" textlink="">
      <xdr:nvSpPr>
        <xdr:cNvPr id="823" name="テキスト ボックス 822"/>
        <xdr:cNvSpPr txBox="1"/>
      </xdr:nvSpPr>
      <xdr:spPr>
        <a:xfrm>
          <a:off x="21134017" y="101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81100</xdr:rowOff>
    </xdr:from>
    <xdr:to>
      <xdr:col>107</xdr:col>
      <xdr:colOff>101600</xdr:colOff>
      <xdr:row>59</xdr:row>
      <xdr:rowOff>11250</xdr:rowOff>
    </xdr:to>
    <xdr:sp macro="" textlink="">
      <xdr:nvSpPr>
        <xdr:cNvPr id="824" name="楕円 823"/>
        <xdr:cNvSpPr/>
      </xdr:nvSpPr>
      <xdr:spPr>
        <a:xfrm>
          <a:off x="20383500" y="100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2377</xdr:rowOff>
    </xdr:from>
    <xdr:ext cx="378565" cy="259045"/>
    <xdr:sp macro="" textlink="">
      <xdr:nvSpPr>
        <xdr:cNvPr id="825" name="テキスト ボックス 824"/>
        <xdr:cNvSpPr txBox="1"/>
      </xdr:nvSpPr>
      <xdr:spPr>
        <a:xfrm>
          <a:off x="20245017" y="1011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32930</xdr:rowOff>
    </xdr:from>
    <xdr:to>
      <xdr:col>102</xdr:col>
      <xdr:colOff>165100</xdr:colOff>
      <xdr:row>57</xdr:row>
      <xdr:rowOff>134530</xdr:rowOff>
    </xdr:to>
    <xdr:sp macro="" textlink="">
      <xdr:nvSpPr>
        <xdr:cNvPr id="826" name="楕円 825"/>
        <xdr:cNvSpPr/>
      </xdr:nvSpPr>
      <xdr:spPr>
        <a:xfrm>
          <a:off x="19494500" y="98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151057</xdr:rowOff>
    </xdr:from>
    <xdr:ext cx="534377" cy="259045"/>
    <xdr:sp macro="" textlink="">
      <xdr:nvSpPr>
        <xdr:cNvPr id="827" name="テキスト ボックス 826"/>
        <xdr:cNvSpPr txBox="1"/>
      </xdr:nvSpPr>
      <xdr:spPr>
        <a:xfrm>
          <a:off x="19278111" y="95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132462</xdr:rowOff>
    </xdr:from>
    <xdr:to>
      <xdr:col>98</xdr:col>
      <xdr:colOff>38100</xdr:colOff>
      <xdr:row>58</xdr:row>
      <xdr:rowOff>62612</xdr:rowOff>
    </xdr:to>
    <xdr:sp macro="" textlink="">
      <xdr:nvSpPr>
        <xdr:cNvPr id="828" name="楕円 827"/>
        <xdr:cNvSpPr/>
      </xdr:nvSpPr>
      <xdr:spPr>
        <a:xfrm>
          <a:off x="18605500" y="99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79139</xdr:rowOff>
    </xdr:from>
    <xdr:ext cx="534377" cy="259045"/>
    <xdr:sp macro="" textlink="">
      <xdr:nvSpPr>
        <xdr:cNvPr id="829" name="テキスト ボックス 828"/>
        <xdr:cNvSpPr txBox="1"/>
      </xdr:nvSpPr>
      <xdr:spPr>
        <a:xfrm>
          <a:off x="18389111" y="96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4324</xdr:rowOff>
    </xdr:from>
    <xdr:to>
      <xdr:col>116</xdr:col>
      <xdr:colOff>63500</xdr:colOff>
      <xdr:row>77</xdr:row>
      <xdr:rowOff>153446</xdr:rowOff>
    </xdr:to>
    <xdr:cxnSp macro="">
      <xdr:nvCxnSpPr>
        <xdr:cNvPr id="858" name="直線コネクタ 857"/>
        <xdr:cNvCxnSpPr/>
      </xdr:nvCxnSpPr>
      <xdr:spPr>
        <a:xfrm>
          <a:off x="21323300" y="13205974"/>
          <a:ext cx="838200" cy="1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158624</xdr:rowOff>
    </xdr:from>
    <xdr:to>
      <xdr:col>111</xdr:col>
      <xdr:colOff>177800</xdr:colOff>
      <xdr:row>77</xdr:row>
      <xdr:rowOff>4324</xdr:rowOff>
    </xdr:to>
    <xdr:cxnSp macro="">
      <xdr:nvCxnSpPr>
        <xdr:cNvPr id="861" name="直線コネクタ 860"/>
        <xdr:cNvCxnSpPr/>
      </xdr:nvCxnSpPr>
      <xdr:spPr>
        <a:xfrm>
          <a:off x="20434300" y="13188824"/>
          <a:ext cx="889000" cy="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135003</xdr:rowOff>
    </xdr:from>
    <xdr:to>
      <xdr:col>107</xdr:col>
      <xdr:colOff>50800</xdr:colOff>
      <xdr:row>76</xdr:row>
      <xdr:rowOff>158624</xdr:rowOff>
    </xdr:to>
    <xdr:cxnSp macro="">
      <xdr:nvCxnSpPr>
        <xdr:cNvPr id="864" name="直線コネクタ 863"/>
        <xdr:cNvCxnSpPr/>
      </xdr:nvCxnSpPr>
      <xdr:spPr>
        <a:xfrm>
          <a:off x="19545300" y="13165203"/>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135003</xdr:rowOff>
    </xdr:from>
    <xdr:to>
      <xdr:col>102</xdr:col>
      <xdr:colOff>114300</xdr:colOff>
      <xdr:row>76</xdr:row>
      <xdr:rowOff>153653</xdr:rowOff>
    </xdr:to>
    <xdr:cxnSp macro="">
      <xdr:nvCxnSpPr>
        <xdr:cNvPr id="867" name="直線コネクタ 866"/>
        <xdr:cNvCxnSpPr/>
      </xdr:nvCxnSpPr>
      <xdr:spPr>
        <a:xfrm flipV="1">
          <a:off x="18656300" y="13165203"/>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102646</xdr:rowOff>
    </xdr:from>
    <xdr:to>
      <xdr:col>116</xdr:col>
      <xdr:colOff>114300</xdr:colOff>
      <xdr:row>78</xdr:row>
      <xdr:rowOff>32796</xdr:rowOff>
    </xdr:to>
    <xdr:sp macro="" textlink="">
      <xdr:nvSpPr>
        <xdr:cNvPr id="877" name="楕円 876"/>
        <xdr:cNvSpPr/>
      </xdr:nvSpPr>
      <xdr:spPr>
        <a:xfrm>
          <a:off x="22110700" y="133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81073</xdr:rowOff>
    </xdr:from>
    <xdr:ext cx="534377" cy="259045"/>
    <xdr:sp macro="" textlink="">
      <xdr:nvSpPr>
        <xdr:cNvPr id="878" name="繰出金該当値テキスト"/>
        <xdr:cNvSpPr txBox="1"/>
      </xdr:nvSpPr>
      <xdr:spPr>
        <a:xfrm>
          <a:off x="22212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124974</xdr:rowOff>
    </xdr:from>
    <xdr:to>
      <xdr:col>112</xdr:col>
      <xdr:colOff>38100</xdr:colOff>
      <xdr:row>77</xdr:row>
      <xdr:rowOff>55124</xdr:rowOff>
    </xdr:to>
    <xdr:sp macro="" textlink="">
      <xdr:nvSpPr>
        <xdr:cNvPr id="879" name="楕円 878"/>
        <xdr:cNvSpPr/>
      </xdr:nvSpPr>
      <xdr:spPr>
        <a:xfrm>
          <a:off x="21272500" y="131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46251</xdr:rowOff>
    </xdr:from>
    <xdr:ext cx="599010" cy="259045"/>
    <xdr:sp macro="" textlink="">
      <xdr:nvSpPr>
        <xdr:cNvPr id="880" name="テキスト ボックス 879"/>
        <xdr:cNvSpPr txBox="1"/>
      </xdr:nvSpPr>
      <xdr:spPr>
        <a:xfrm>
          <a:off x="21023795" y="1324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107824</xdr:rowOff>
    </xdr:from>
    <xdr:to>
      <xdr:col>107</xdr:col>
      <xdr:colOff>101600</xdr:colOff>
      <xdr:row>77</xdr:row>
      <xdr:rowOff>37974</xdr:rowOff>
    </xdr:to>
    <xdr:sp macro="" textlink="">
      <xdr:nvSpPr>
        <xdr:cNvPr id="881" name="楕円 880"/>
        <xdr:cNvSpPr/>
      </xdr:nvSpPr>
      <xdr:spPr>
        <a:xfrm>
          <a:off x="20383500" y="131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29101</xdr:rowOff>
    </xdr:from>
    <xdr:ext cx="599010" cy="259045"/>
    <xdr:sp macro="" textlink="">
      <xdr:nvSpPr>
        <xdr:cNvPr id="882" name="テキスト ボックス 881"/>
        <xdr:cNvSpPr txBox="1"/>
      </xdr:nvSpPr>
      <xdr:spPr>
        <a:xfrm>
          <a:off x="20134795" y="1323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84203</xdr:rowOff>
    </xdr:from>
    <xdr:to>
      <xdr:col>102</xdr:col>
      <xdr:colOff>165100</xdr:colOff>
      <xdr:row>77</xdr:row>
      <xdr:rowOff>14353</xdr:rowOff>
    </xdr:to>
    <xdr:sp macro="" textlink="">
      <xdr:nvSpPr>
        <xdr:cNvPr id="883" name="楕円 882"/>
        <xdr:cNvSpPr/>
      </xdr:nvSpPr>
      <xdr:spPr>
        <a:xfrm>
          <a:off x="19494500" y="131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5480</xdr:rowOff>
    </xdr:from>
    <xdr:ext cx="599010" cy="259045"/>
    <xdr:sp macro="" textlink="">
      <xdr:nvSpPr>
        <xdr:cNvPr id="884" name="テキスト ボックス 883"/>
        <xdr:cNvSpPr txBox="1"/>
      </xdr:nvSpPr>
      <xdr:spPr>
        <a:xfrm>
          <a:off x="19245795" y="1320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102853</xdr:rowOff>
    </xdr:from>
    <xdr:to>
      <xdr:col>98</xdr:col>
      <xdr:colOff>38100</xdr:colOff>
      <xdr:row>77</xdr:row>
      <xdr:rowOff>33003</xdr:rowOff>
    </xdr:to>
    <xdr:sp macro="" textlink="">
      <xdr:nvSpPr>
        <xdr:cNvPr id="885" name="楕円 884"/>
        <xdr:cNvSpPr/>
      </xdr:nvSpPr>
      <xdr:spPr>
        <a:xfrm>
          <a:off x="18605500" y="131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24130</xdr:rowOff>
    </xdr:from>
    <xdr:ext cx="599010" cy="259045"/>
    <xdr:sp macro="" textlink="">
      <xdr:nvSpPr>
        <xdr:cNvPr id="886" name="テキスト ボックス 885"/>
        <xdr:cNvSpPr txBox="1"/>
      </xdr:nvSpPr>
      <xdr:spPr>
        <a:xfrm>
          <a:off x="18356795" y="1322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類似団体平均よりも高くなっているのは、人件費、物件費、維持補修費、扶助費、普通建設事業費、積立金、公債費の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である。類似団体と比べ、本町は広大な面積を有していることから、それに伴う道路改良などの生活基盤整備が必要となり、近年は公共施設の老朽化に伴う建替えにより、公債費が高くなっていると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北海道蘭越町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4,496
4,367
449.78
8,170,805
7,723,137
381,509
3,812,025
8,173,411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125508</xdr:rowOff>
    </xdr:from>
    <xdr:to>
      <xdr:col>24</xdr:col>
      <xdr:colOff>63500</xdr:colOff>
      <xdr:row>37</xdr:row>
      <xdr:rowOff>129775</xdr:rowOff>
    </xdr:to>
    <xdr:cxnSp macro="">
      <xdr:nvCxnSpPr>
        <xdr:cNvPr id="60" name="直線コネクタ 59"/>
        <xdr:cNvCxnSpPr/>
      </xdr:nvCxnSpPr>
      <xdr:spPr>
        <a:xfrm flipV="1">
          <a:off x="3797300" y="6469158"/>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129775</xdr:rowOff>
    </xdr:from>
    <xdr:to>
      <xdr:col>19</xdr:col>
      <xdr:colOff>177800</xdr:colOff>
      <xdr:row>37</xdr:row>
      <xdr:rowOff>130556</xdr:rowOff>
    </xdr:to>
    <xdr:cxnSp macro="">
      <xdr:nvCxnSpPr>
        <xdr:cNvPr id="63" name="直線コネクタ 62"/>
        <xdr:cNvCxnSpPr/>
      </xdr:nvCxnSpPr>
      <xdr:spPr>
        <a:xfrm flipV="1">
          <a:off x="2908300" y="6473425"/>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130556</xdr:rowOff>
    </xdr:from>
    <xdr:to>
      <xdr:col>15</xdr:col>
      <xdr:colOff>50800</xdr:colOff>
      <xdr:row>37</xdr:row>
      <xdr:rowOff>161855</xdr:rowOff>
    </xdr:to>
    <xdr:cxnSp macro="">
      <xdr:nvCxnSpPr>
        <xdr:cNvPr id="66" name="直線コネクタ 65"/>
        <xdr:cNvCxnSpPr/>
      </xdr:nvCxnSpPr>
      <xdr:spPr>
        <a:xfrm flipV="1">
          <a:off x="2019300" y="6474206"/>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155283</xdr:rowOff>
    </xdr:from>
    <xdr:to>
      <xdr:col>10</xdr:col>
      <xdr:colOff>114300</xdr:colOff>
      <xdr:row>37</xdr:row>
      <xdr:rowOff>161855</xdr:rowOff>
    </xdr:to>
    <xdr:cxnSp macro="">
      <xdr:nvCxnSpPr>
        <xdr:cNvPr id="69" name="直線コネクタ 68"/>
        <xdr:cNvCxnSpPr/>
      </xdr:nvCxnSpPr>
      <xdr:spPr>
        <a:xfrm>
          <a:off x="1130300" y="6498933"/>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74708</xdr:rowOff>
    </xdr:from>
    <xdr:to>
      <xdr:col>24</xdr:col>
      <xdr:colOff>114300</xdr:colOff>
      <xdr:row>38</xdr:row>
      <xdr:rowOff>4858</xdr:rowOff>
    </xdr:to>
    <xdr:sp macro="" textlink="">
      <xdr:nvSpPr>
        <xdr:cNvPr id="79" name="楕円 78"/>
        <xdr:cNvSpPr/>
      </xdr:nvSpPr>
      <xdr:spPr>
        <a:xfrm>
          <a:off x="4584700" y="64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161085</xdr:rowOff>
    </xdr:from>
    <xdr:ext cx="534377" cy="259045"/>
    <xdr:sp macro="" textlink="">
      <xdr:nvSpPr>
        <xdr:cNvPr id="80" name="議会費該当値テキスト"/>
        <xdr:cNvSpPr txBox="1"/>
      </xdr:nvSpPr>
      <xdr:spPr>
        <a:xfrm>
          <a:off x="4686300" y="63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78975</xdr:rowOff>
    </xdr:from>
    <xdr:to>
      <xdr:col>20</xdr:col>
      <xdr:colOff>38100</xdr:colOff>
      <xdr:row>38</xdr:row>
      <xdr:rowOff>9125</xdr:rowOff>
    </xdr:to>
    <xdr:sp macro="" textlink="">
      <xdr:nvSpPr>
        <xdr:cNvPr id="81" name="楕円 80"/>
        <xdr:cNvSpPr/>
      </xdr:nvSpPr>
      <xdr:spPr>
        <a:xfrm>
          <a:off x="3746500" y="64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252</xdr:rowOff>
    </xdr:from>
    <xdr:ext cx="534377" cy="259045"/>
    <xdr:sp macro="" textlink="">
      <xdr:nvSpPr>
        <xdr:cNvPr id="82" name="テキスト ボックス 81"/>
        <xdr:cNvSpPr txBox="1"/>
      </xdr:nvSpPr>
      <xdr:spPr>
        <a:xfrm>
          <a:off x="3530111" y="651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79756</xdr:rowOff>
    </xdr:from>
    <xdr:to>
      <xdr:col>15</xdr:col>
      <xdr:colOff>101600</xdr:colOff>
      <xdr:row>38</xdr:row>
      <xdr:rowOff>9906</xdr:rowOff>
    </xdr:to>
    <xdr:sp macro="" textlink="">
      <xdr:nvSpPr>
        <xdr:cNvPr id="83" name="楕円 82"/>
        <xdr:cNvSpPr/>
      </xdr:nvSpPr>
      <xdr:spPr>
        <a:xfrm>
          <a:off x="2857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1033</xdr:rowOff>
    </xdr:from>
    <xdr:ext cx="534377" cy="259045"/>
    <xdr:sp macro="" textlink="">
      <xdr:nvSpPr>
        <xdr:cNvPr id="84" name="テキスト ボックス 83"/>
        <xdr:cNvSpPr txBox="1"/>
      </xdr:nvSpPr>
      <xdr:spPr>
        <a:xfrm>
          <a:off x="2641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111055</xdr:rowOff>
    </xdr:from>
    <xdr:to>
      <xdr:col>10</xdr:col>
      <xdr:colOff>165100</xdr:colOff>
      <xdr:row>38</xdr:row>
      <xdr:rowOff>41205</xdr:rowOff>
    </xdr:to>
    <xdr:sp macro="" textlink="">
      <xdr:nvSpPr>
        <xdr:cNvPr id="85" name="楕円 84"/>
        <xdr:cNvSpPr/>
      </xdr:nvSpPr>
      <xdr:spPr>
        <a:xfrm>
          <a:off x="1968500" y="64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32332</xdr:rowOff>
    </xdr:from>
    <xdr:ext cx="534377" cy="259045"/>
    <xdr:sp macro="" textlink="">
      <xdr:nvSpPr>
        <xdr:cNvPr id="86" name="テキスト ボックス 85"/>
        <xdr:cNvSpPr txBox="1"/>
      </xdr:nvSpPr>
      <xdr:spPr>
        <a:xfrm>
          <a:off x="1752111" y="65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104483</xdr:rowOff>
    </xdr:from>
    <xdr:to>
      <xdr:col>6</xdr:col>
      <xdr:colOff>38100</xdr:colOff>
      <xdr:row>38</xdr:row>
      <xdr:rowOff>34633</xdr:rowOff>
    </xdr:to>
    <xdr:sp macro="" textlink="">
      <xdr:nvSpPr>
        <xdr:cNvPr id="87" name="楕円 86"/>
        <xdr:cNvSpPr/>
      </xdr:nvSpPr>
      <xdr:spPr>
        <a:xfrm>
          <a:off x="1079500" y="64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25760</xdr:rowOff>
    </xdr:from>
    <xdr:ext cx="534377" cy="259045"/>
    <xdr:sp macro="" textlink="">
      <xdr:nvSpPr>
        <xdr:cNvPr id="88" name="テキスト ボックス 87"/>
        <xdr:cNvSpPr txBox="1"/>
      </xdr:nvSpPr>
      <xdr:spPr>
        <a:xfrm>
          <a:off x="863111" y="65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15930</xdr:rowOff>
    </xdr:from>
    <xdr:to>
      <xdr:col>24</xdr:col>
      <xdr:colOff>63500</xdr:colOff>
      <xdr:row>57</xdr:row>
      <xdr:rowOff>29297</xdr:rowOff>
    </xdr:to>
    <xdr:cxnSp macro="">
      <xdr:nvCxnSpPr>
        <xdr:cNvPr id="113" name="直線コネクタ 112"/>
        <xdr:cNvCxnSpPr/>
      </xdr:nvCxnSpPr>
      <xdr:spPr>
        <a:xfrm flipV="1">
          <a:off x="3797300" y="9788580"/>
          <a:ext cx="8382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167549</xdr:rowOff>
    </xdr:from>
    <xdr:to>
      <xdr:col>19</xdr:col>
      <xdr:colOff>177800</xdr:colOff>
      <xdr:row>57</xdr:row>
      <xdr:rowOff>29297</xdr:rowOff>
    </xdr:to>
    <xdr:cxnSp macro="">
      <xdr:nvCxnSpPr>
        <xdr:cNvPr id="116" name="直線コネクタ 115"/>
        <xdr:cNvCxnSpPr/>
      </xdr:nvCxnSpPr>
      <xdr:spPr>
        <a:xfrm>
          <a:off x="2908300" y="9768749"/>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124161</xdr:rowOff>
    </xdr:from>
    <xdr:to>
      <xdr:col>15</xdr:col>
      <xdr:colOff>50800</xdr:colOff>
      <xdr:row>56</xdr:row>
      <xdr:rowOff>167549</xdr:rowOff>
    </xdr:to>
    <xdr:cxnSp macro="">
      <xdr:nvCxnSpPr>
        <xdr:cNvPr id="119" name="直線コネクタ 118"/>
        <xdr:cNvCxnSpPr/>
      </xdr:nvCxnSpPr>
      <xdr:spPr>
        <a:xfrm>
          <a:off x="2019300" y="9725361"/>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124161</xdr:rowOff>
    </xdr:from>
    <xdr:to>
      <xdr:col>10</xdr:col>
      <xdr:colOff>114300</xdr:colOff>
      <xdr:row>57</xdr:row>
      <xdr:rowOff>61607</xdr:rowOff>
    </xdr:to>
    <xdr:cxnSp macro="">
      <xdr:nvCxnSpPr>
        <xdr:cNvPr id="122" name="直線コネクタ 121"/>
        <xdr:cNvCxnSpPr/>
      </xdr:nvCxnSpPr>
      <xdr:spPr>
        <a:xfrm flipV="1">
          <a:off x="1130300" y="9725361"/>
          <a:ext cx="889000" cy="10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136580</xdr:rowOff>
    </xdr:from>
    <xdr:to>
      <xdr:col>24</xdr:col>
      <xdr:colOff>114300</xdr:colOff>
      <xdr:row>57</xdr:row>
      <xdr:rowOff>66730</xdr:rowOff>
    </xdr:to>
    <xdr:sp macro="" textlink="">
      <xdr:nvSpPr>
        <xdr:cNvPr id="132" name="楕円 131"/>
        <xdr:cNvSpPr/>
      </xdr:nvSpPr>
      <xdr:spPr>
        <a:xfrm>
          <a:off x="4584700" y="97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149947</xdr:rowOff>
    </xdr:from>
    <xdr:to>
      <xdr:col>20</xdr:col>
      <xdr:colOff>38100</xdr:colOff>
      <xdr:row>57</xdr:row>
      <xdr:rowOff>80097</xdr:rowOff>
    </xdr:to>
    <xdr:sp macro="" textlink="">
      <xdr:nvSpPr>
        <xdr:cNvPr id="134" name="楕円 133"/>
        <xdr:cNvSpPr/>
      </xdr:nvSpPr>
      <xdr:spPr>
        <a:xfrm>
          <a:off x="3746500" y="9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71224</xdr:rowOff>
    </xdr:from>
    <xdr:ext cx="599010" cy="259045"/>
    <xdr:sp macro="" textlink="">
      <xdr:nvSpPr>
        <xdr:cNvPr id="135" name="テキスト ボックス 134"/>
        <xdr:cNvSpPr txBox="1"/>
      </xdr:nvSpPr>
      <xdr:spPr>
        <a:xfrm>
          <a:off x="3497795" y="98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116749</xdr:rowOff>
    </xdr:from>
    <xdr:to>
      <xdr:col>15</xdr:col>
      <xdr:colOff>101600</xdr:colOff>
      <xdr:row>57</xdr:row>
      <xdr:rowOff>46899</xdr:rowOff>
    </xdr:to>
    <xdr:sp macro="" textlink="">
      <xdr:nvSpPr>
        <xdr:cNvPr id="136" name="楕円 135"/>
        <xdr:cNvSpPr/>
      </xdr:nvSpPr>
      <xdr:spPr>
        <a:xfrm>
          <a:off x="2857500" y="97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38026</xdr:rowOff>
    </xdr:from>
    <xdr:ext cx="599010" cy="259045"/>
    <xdr:sp macro="" textlink="">
      <xdr:nvSpPr>
        <xdr:cNvPr id="137" name="テキスト ボックス 136"/>
        <xdr:cNvSpPr txBox="1"/>
      </xdr:nvSpPr>
      <xdr:spPr>
        <a:xfrm>
          <a:off x="2608795" y="981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73361</xdr:rowOff>
    </xdr:from>
    <xdr:to>
      <xdr:col>10</xdr:col>
      <xdr:colOff>165100</xdr:colOff>
      <xdr:row>57</xdr:row>
      <xdr:rowOff>3511</xdr:rowOff>
    </xdr:to>
    <xdr:sp macro="" textlink="">
      <xdr:nvSpPr>
        <xdr:cNvPr id="138" name="楕円 137"/>
        <xdr:cNvSpPr/>
      </xdr:nvSpPr>
      <xdr:spPr>
        <a:xfrm>
          <a:off x="1968500" y="96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20038</xdr:rowOff>
    </xdr:from>
    <xdr:ext cx="599010" cy="259045"/>
    <xdr:sp macro="" textlink="">
      <xdr:nvSpPr>
        <xdr:cNvPr id="139" name="テキスト ボックス 138"/>
        <xdr:cNvSpPr txBox="1"/>
      </xdr:nvSpPr>
      <xdr:spPr>
        <a:xfrm>
          <a:off x="1719795" y="94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10807</xdr:rowOff>
    </xdr:from>
    <xdr:to>
      <xdr:col>6</xdr:col>
      <xdr:colOff>38100</xdr:colOff>
      <xdr:row>57</xdr:row>
      <xdr:rowOff>112407</xdr:rowOff>
    </xdr:to>
    <xdr:sp macro="" textlink="">
      <xdr:nvSpPr>
        <xdr:cNvPr id="140" name="楕円 139"/>
        <xdr:cNvSpPr/>
      </xdr:nvSpPr>
      <xdr:spPr>
        <a:xfrm>
          <a:off x="1079500" y="97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103534</xdr:rowOff>
    </xdr:from>
    <xdr:ext cx="599010" cy="259045"/>
    <xdr:sp macro="" textlink="">
      <xdr:nvSpPr>
        <xdr:cNvPr id="141" name="テキスト ボックス 140"/>
        <xdr:cNvSpPr txBox="1"/>
      </xdr:nvSpPr>
      <xdr:spPr>
        <a:xfrm>
          <a:off x="830795" y="987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30011</xdr:rowOff>
    </xdr:from>
    <xdr:to>
      <xdr:col>24</xdr:col>
      <xdr:colOff>63500</xdr:colOff>
      <xdr:row>76</xdr:row>
      <xdr:rowOff>122616</xdr:rowOff>
    </xdr:to>
    <xdr:cxnSp macro="">
      <xdr:nvCxnSpPr>
        <xdr:cNvPr id="170" name="直線コネクタ 169"/>
        <xdr:cNvCxnSpPr/>
      </xdr:nvCxnSpPr>
      <xdr:spPr>
        <a:xfrm flipV="1">
          <a:off x="3797300" y="13060211"/>
          <a:ext cx="838200" cy="9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102967</xdr:rowOff>
    </xdr:from>
    <xdr:to>
      <xdr:col>19</xdr:col>
      <xdr:colOff>177800</xdr:colOff>
      <xdr:row>76</xdr:row>
      <xdr:rowOff>122616</xdr:rowOff>
    </xdr:to>
    <xdr:cxnSp macro="">
      <xdr:nvCxnSpPr>
        <xdr:cNvPr id="173" name="直線コネクタ 172"/>
        <xdr:cNvCxnSpPr/>
      </xdr:nvCxnSpPr>
      <xdr:spPr>
        <a:xfrm>
          <a:off x="2908300" y="13133167"/>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102967</xdr:rowOff>
    </xdr:from>
    <xdr:to>
      <xdr:col>15</xdr:col>
      <xdr:colOff>50800</xdr:colOff>
      <xdr:row>76</xdr:row>
      <xdr:rowOff>144280</xdr:rowOff>
    </xdr:to>
    <xdr:cxnSp macro="">
      <xdr:nvCxnSpPr>
        <xdr:cNvPr id="176" name="直線コネクタ 175"/>
        <xdr:cNvCxnSpPr/>
      </xdr:nvCxnSpPr>
      <xdr:spPr>
        <a:xfrm flipV="1">
          <a:off x="2019300" y="13133167"/>
          <a:ext cx="889000" cy="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144280</xdr:rowOff>
    </xdr:from>
    <xdr:to>
      <xdr:col>10</xdr:col>
      <xdr:colOff>114300</xdr:colOff>
      <xdr:row>77</xdr:row>
      <xdr:rowOff>8992</xdr:rowOff>
    </xdr:to>
    <xdr:cxnSp macro="">
      <xdr:nvCxnSpPr>
        <xdr:cNvPr id="179" name="直線コネクタ 178"/>
        <xdr:cNvCxnSpPr/>
      </xdr:nvCxnSpPr>
      <xdr:spPr>
        <a:xfrm flipV="1">
          <a:off x="1130300" y="13174480"/>
          <a:ext cx="889000" cy="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150661</xdr:rowOff>
    </xdr:from>
    <xdr:to>
      <xdr:col>24</xdr:col>
      <xdr:colOff>114300</xdr:colOff>
      <xdr:row>76</xdr:row>
      <xdr:rowOff>80811</xdr:rowOff>
    </xdr:to>
    <xdr:sp macro="" textlink="">
      <xdr:nvSpPr>
        <xdr:cNvPr id="189" name="楕円 188"/>
        <xdr:cNvSpPr/>
      </xdr:nvSpPr>
      <xdr:spPr>
        <a:xfrm>
          <a:off x="45847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2087</xdr:rowOff>
    </xdr:from>
    <xdr:ext cx="599010" cy="259045"/>
    <xdr:sp macro="" textlink="">
      <xdr:nvSpPr>
        <xdr:cNvPr id="190" name="民生費該当値テキスト"/>
        <xdr:cNvSpPr txBox="1"/>
      </xdr:nvSpPr>
      <xdr:spPr>
        <a:xfrm>
          <a:off x="4686300" y="1286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71816</xdr:rowOff>
    </xdr:from>
    <xdr:to>
      <xdr:col>20</xdr:col>
      <xdr:colOff>38100</xdr:colOff>
      <xdr:row>77</xdr:row>
      <xdr:rowOff>1966</xdr:rowOff>
    </xdr:to>
    <xdr:sp macro="" textlink="">
      <xdr:nvSpPr>
        <xdr:cNvPr id="191" name="楕円 190"/>
        <xdr:cNvSpPr/>
      </xdr:nvSpPr>
      <xdr:spPr>
        <a:xfrm>
          <a:off x="3746500" y="131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164543</xdr:rowOff>
    </xdr:from>
    <xdr:ext cx="599010" cy="259045"/>
    <xdr:sp macro="" textlink="">
      <xdr:nvSpPr>
        <xdr:cNvPr id="192" name="テキスト ボックス 191"/>
        <xdr:cNvSpPr txBox="1"/>
      </xdr:nvSpPr>
      <xdr:spPr>
        <a:xfrm>
          <a:off x="3497795" y="1319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52167</xdr:rowOff>
    </xdr:from>
    <xdr:to>
      <xdr:col>15</xdr:col>
      <xdr:colOff>101600</xdr:colOff>
      <xdr:row>76</xdr:row>
      <xdr:rowOff>153767</xdr:rowOff>
    </xdr:to>
    <xdr:sp macro="" textlink="">
      <xdr:nvSpPr>
        <xdr:cNvPr id="193" name="楕円 192"/>
        <xdr:cNvSpPr/>
      </xdr:nvSpPr>
      <xdr:spPr>
        <a:xfrm>
          <a:off x="2857500" y="130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144894</xdr:rowOff>
    </xdr:from>
    <xdr:ext cx="599010" cy="259045"/>
    <xdr:sp macro="" textlink="">
      <xdr:nvSpPr>
        <xdr:cNvPr id="194" name="テキスト ボックス 193"/>
        <xdr:cNvSpPr txBox="1"/>
      </xdr:nvSpPr>
      <xdr:spPr>
        <a:xfrm>
          <a:off x="2608795" y="1317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93480</xdr:rowOff>
    </xdr:from>
    <xdr:to>
      <xdr:col>10</xdr:col>
      <xdr:colOff>165100</xdr:colOff>
      <xdr:row>77</xdr:row>
      <xdr:rowOff>23630</xdr:rowOff>
    </xdr:to>
    <xdr:sp macro="" textlink="">
      <xdr:nvSpPr>
        <xdr:cNvPr id="195" name="楕円 194"/>
        <xdr:cNvSpPr/>
      </xdr:nvSpPr>
      <xdr:spPr>
        <a:xfrm>
          <a:off x="1968500" y="131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14757</xdr:rowOff>
    </xdr:from>
    <xdr:ext cx="599010" cy="259045"/>
    <xdr:sp macro="" textlink="">
      <xdr:nvSpPr>
        <xdr:cNvPr id="196" name="テキスト ボックス 195"/>
        <xdr:cNvSpPr txBox="1"/>
      </xdr:nvSpPr>
      <xdr:spPr>
        <a:xfrm>
          <a:off x="1719795" y="1321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129642</xdr:rowOff>
    </xdr:from>
    <xdr:to>
      <xdr:col>6</xdr:col>
      <xdr:colOff>38100</xdr:colOff>
      <xdr:row>77</xdr:row>
      <xdr:rowOff>59792</xdr:rowOff>
    </xdr:to>
    <xdr:sp macro="" textlink="">
      <xdr:nvSpPr>
        <xdr:cNvPr id="197" name="楕円 196"/>
        <xdr:cNvSpPr/>
      </xdr:nvSpPr>
      <xdr:spPr>
        <a:xfrm>
          <a:off x="1079500" y="131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50919</xdr:rowOff>
    </xdr:from>
    <xdr:ext cx="599010" cy="259045"/>
    <xdr:sp macro="" textlink="">
      <xdr:nvSpPr>
        <xdr:cNvPr id="198" name="テキスト ボックス 197"/>
        <xdr:cNvSpPr txBox="1"/>
      </xdr:nvSpPr>
      <xdr:spPr>
        <a:xfrm>
          <a:off x="830795" y="132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84345</xdr:rowOff>
    </xdr:from>
    <xdr:to>
      <xdr:col>24</xdr:col>
      <xdr:colOff>63500</xdr:colOff>
      <xdr:row>97</xdr:row>
      <xdr:rowOff>114444</xdr:rowOff>
    </xdr:to>
    <xdr:cxnSp macro="">
      <xdr:nvCxnSpPr>
        <xdr:cNvPr id="227" name="直線コネクタ 226"/>
        <xdr:cNvCxnSpPr/>
      </xdr:nvCxnSpPr>
      <xdr:spPr>
        <a:xfrm flipV="1">
          <a:off x="3797300" y="16714995"/>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107100</xdr:rowOff>
    </xdr:from>
    <xdr:to>
      <xdr:col>19</xdr:col>
      <xdr:colOff>177800</xdr:colOff>
      <xdr:row>97</xdr:row>
      <xdr:rowOff>114444</xdr:rowOff>
    </xdr:to>
    <xdr:cxnSp macro="">
      <xdr:nvCxnSpPr>
        <xdr:cNvPr id="230" name="直線コネクタ 229"/>
        <xdr:cNvCxnSpPr/>
      </xdr:nvCxnSpPr>
      <xdr:spPr>
        <a:xfrm>
          <a:off x="2908300" y="16737750"/>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162688</xdr:rowOff>
    </xdr:from>
    <xdr:to>
      <xdr:col>15</xdr:col>
      <xdr:colOff>50800</xdr:colOff>
      <xdr:row>97</xdr:row>
      <xdr:rowOff>107100</xdr:rowOff>
    </xdr:to>
    <xdr:cxnSp macro="">
      <xdr:nvCxnSpPr>
        <xdr:cNvPr id="233" name="直線コネクタ 232"/>
        <xdr:cNvCxnSpPr/>
      </xdr:nvCxnSpPr>
      <xdr:spPr>
        <a:xfrm>
          <a:off x="2019300" y="16621888"/>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162688</xdr:rowOff>
    </xdr:from>
    <xdr:to>
      <xdr:col>10</xdr:col>
      <xdr:colOff>114300</xdr:colOff>
      <xdr:row>97</xdr:row>
      <xdr:rowOff>127834</xdr:rowOff>
    </xdr:to>
    <xdr:cxnSp macro="">
      <xdr:nvCxnSpPr>
        <xdr:cNvPr id="236" name="直線コネクタ 235"/>
        <xdr:cNvCxnSpPr/>
      </xdr:nvCxnSpPr>
      <xdr:spPr>
        <a:xfrm flipV="1">
          <a:off x="1130300" y="16621888"/>
          <a:ext cx="889000" cy="13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33545</xdr:rowOff>
    </xdr:from>
    <xdr:to>
      <xdr:col>24</xdr:col>
      <xdr:colOff>114300</xdr:colOff>
      <xdr:row>97</xdr:row>
      <xdr:rowOff>135145</xdr:rowOff>
    </xdr:to>
    <xdr:sp macro="" textlink="">
      <xdr:nvSpPr>
        <xdr:cNvPr id="246" name="楕円 245"/>
        <xdr:cNvSpPr/>
      </xdr:nvSpPr>
      <xdr:spPr>
        <a:xfrm>
          <a:off x="4584700" y="166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56422</xdr:rowOff>
    </xdr:from>
    <xdr:ext cx="599010" cy="259045"/>
    <xdr:sp macro="" textlink="">
      <xdr:nvSpPr>
        <xdr:cNvPr id="247" name="衛生費該当値テキスト"/>
        <xdr:cNvSpPr txBox="1"/>
      </xdr:nvSpPr>
      <xdr:spPr>
        <a:xfrm>
          <a:off x="4686300" y="165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63644</xdr:rowOff>
    </xdr:from>
    <xdr:to>
      <xdr:col>20</xdr:col>
      <xdr:colOff>38100</xdr:colOff>
      <xdr:row>97</xdr:row>
      <xdr:rowOff>165244</xdr:rowOff>
    </xdr:to>
    <xdr:sp macro="" textlink="">
      <xdr:nvSpPr>
        <xdr:cNvPr id="248" name="楕円 247"/>
        <xdr:cNvSpPr/>
      </xdr:nvSpPr>
      <xdr:spPr>
        <a:xfrm>
          <a:off x="3746500" y="166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10321</xdr:rowOff>
    </xdr:from>
    <xdr:ext cx="599010" cy="259045"/>
    <xdr:sp macro="" textlink="">
      <xdr:nvSpPr>
        <xdr:cNvPr id="249" name="テキスト ボックス 248"/>
        <xdr:cNvSpPr txBox="1"/>
      </xdr:nvSpPr>
      <xdr:spPr>
        <a:xfrm>
          <a:off x="3497795" y="164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56300</xdr:rowOff>
    </xdr:from>
    <xdr:to>
      <xdr:col>15</xdr:col>
      <xdr:colOff>101600</xdr:colOff>
      <xdr:row>97</xdr:row>
      <xdr:rowOff>157900</xdr:rowOff>
    </xdr:to>
    <xdr:sp macro="" textlink="">
      <xdr:nvSpPr>
        <xdr:cNvPr id="250" name="楕円 249"/>
        <xdr:cNvSpPr/>
      </xdr:nvSpPr>
      <xdr:spPr>
        <a:xfrm>
          <a:off x="2857500" y="166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2977</xdr:rowOff>
    </xdr:from>
    <xdr:ext cx="599010" cy="259045"/>
    <xdr:sp macro="" textlink="">
      <xdr:nvSpPr>
        <xdr:cNvPr id="251" name="テキスト ボックス 250"/>
        <xdr:cNvSpPr txBox="1"/>
      </xdr:nvSpPr>
      <xdr:spPr>
        <a:xfrm>
          <a:off x="2608795" y="164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111888</xdr:rowOff>
    </xdr:from>
    <xdr:to>
      <xdr:col>10</xdr:col>
      <xdr:colOff>165100</xdr:colOff>
      <xdr:row>97</xdr:row>
      <xdr:rowOff>42038</xdr:rowOff>
    </xdr:to>
    <xdr:sp macro="" textlink="">
      <xdr:nvSpPr>
        <xdr:cNvPr id="252" name="楕円 251"/>
        <xdr:cNvSpPr/>
      </xdr:nvSpPr>
      <xdr:spPr>
        <a:xfrm>
          <a:off x="1968500" y="16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58565</xdr:rowOff>
    </xdr:from>
    <xdr:ext cx="599010" cy="259045"/>
    <xdr:sp macro="" textlink="">
      <xdr:nvSpPr>
        <xdr:cNvPr id="253" name="テキスト ボックス 252"/>
        <xdr:cNvSpPr txBox="1"/>
      </xdr:nvSpPr>
      <xdr:spPr>
        <a:xfrm>
          <a:off x="1719795" y="1634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77034</xdr:rowOff>
    </xdr:from>
    <xdr:to>
      <xdr:col>6</xdr:col>
      <xdr:colOff>38100</xdr:colOff>
      <xdr:row>98</xdr:row>
      <xdr:rowOff>7184</xdr:rowOff>
    </xdr:to>
    <xdr:sp macro="" textlink="">
      <xdr:nvSpPr>
        <xdr:cNvPr id="254" name="楕円 253"/>
        <xdr:cNvSpPr/>
      </xdr:nvSpPr>
      <xdr:spPr>
        <a:xfrm>
          <a:off x="1079500" y="167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23711</xdr:rowOff>
    </xdr:from>
    <xdr:ext cx="599010" cy="259045"/>
    <xdr:sp macro="" textlink="">
      <xdr:nvSpPr>
        <xdr:cNvPr id="255" name="テキスト ボックス 254"/>
        <xdr:cNvSpPr txBox="1"/>
      </xdr:nvSpPr>
      <xdr:spPr>
        <a:xfrm>
          <a:off x="830795" y="1648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167023</xdr:rowOff>
    </xdr:from>
    <xdr:to>
      <xdr:col>55</xdr:col>
      <xdr:colOff>0</xdr:colOff>
      <xdr:row>38</xdr:row>
      <xdr:rowOff>48151</xdr:rowOff>
    </xdr:to>
    <xdr:cxnSp macro="">
      <xdr:nvCxnSpPr>
        <xdr:cNvPr id="286" name="直線コネクタ 285"/>
        <xdr:cNvCxnSpPr/>
      </xdr:nvCxnSpPr>
      <xdr:spPr>
        <a:xfrm flipV="1">
          <a:off x="9639300" y="6510673"/>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130883</xdr:rowOff>
    </xdr:from>
    <xdr:to>
      <xdr:col>50</xdr:col>
      <xdr:colOff>114300</xdr:colOff>
      <xdr:row>38</xdr:row>
      <xdr:rowOff>48151</xdr:rowOff>
    </xdr:to>
    <xdr:cxnSp macro="">
      <xdr:nvCxnSpPr>
        <xdr:cNvPr id="289" name="直線コネクタ 288"/>
        <xdr:cNvCxnSpPr/>
      </xdr:nvCxnSpPr>
      <xdr:spPr>
        <a:xfrm>
          <a:off x="8750300" y="6474533"/>
          <a:ext cx="889000" cy="8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130883</xdr:rowOff>
    </xdr:from>
    <xdr:to>
      <xdr:col>45</xdr:col>
      <xdr:colOff>177800</xdr:colOff>
      <xdr:row>37</xdr:row>
      <xdr:rowOff>131862</xdr:rowOff>
    </xdr:to>
    <xdr:cxnSp macro="">
      <xdr:nvCxnSpPr>
        <xdr:cNvPr id="292" name="直線コネクタ 291"/>
        <xdr:cNvCxnSpPr/>
      </xdr:nvCxnSpPr>
      <xdr:spPr>
        <a:xfrm flipV="1">
          <a:off x="7861300" y="647453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131862</xdr:rowOff>
    </xdr:from>
    <xdr:to>
      <xdr:col>41</xdr:col>
      <xdr:colOff>50800</xdr:colOff>
      <xdr:row>37</xdr:row>
      <xdr:rowOff>141224</xdr:rowOff>
    </xdr:to>
    <xdr:cxnSp macro="">
      <xdr:nvCxnSpPr>
        <xdr:cNvPr id="295" name="直線コネクタ 294"/>
        <xdr:cNvCxnSpPr/>
      </xdr:nvCxnSpPr>
      <xdr:spPr>
        <a:xfrm flipV="1">
          <a:off x="6972300" y="6475512"/>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116223</xdr:rowOff>
    </xdr:from>
    <xdr:to>
      <xdr:col>55</xdr:col>
      <xdr:colOff>50800</xdr:colOff>
      <xdr:row>38</xdr:row>
      <xdr:rowOff>46373</xdr:rowOff>
    </xdr:to>
    <xdr:sp macro="" textlink="">
      <xdr:nvSpPr>
        <xdr:cNvPr id="305" name="楕円 304"/>
        <xdr:cNvSpPr/>
      </xdr:nvSpPr>
      <xdr:spPr>
        <a:xfrm>
          <a:off x="10426700" y="64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139100</xdr:rowOff>
    </xdr:from>
    <xdr:ext cx="469744" cy="259045"/>
    <xdr:sp macro="" textlink="">
      <xdr:nvSpPr>
        <xdr:cNvPr id="306" name="労働費該当値テキスト"/>
        <xdr:cNvSpPr txBox="1"/>
      </xdr:nvSpPr>
      <xdr:spPr>
        <a:xfrm>
          <a:off x="10528300" y="631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168801</xdr:rowOff>
    </xdr:from>
    <xdr:to>
      <xdr:col>50</xdr:col>
      <xdr:colOff>165100</xdr:colOff>
      <xdr:row>38</xdr:row>
      <xdr:rowOff>98951</xdr:rowOff>
    </xdr:to>
    <xdr:sp macro="" textlink="">
      <xdr:nvSpPr>
        <xdr:cNvPr id="307" name="楕円 306"/>
        <xdr:cNvSpPr/>
      </xdr:nvSpPr>
      <xdr:spPr>
        <a:xfrm>
          <a:off x="9588500" y="65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115478</xdr:rowOff>
    </xdr:from>
    <xdr:ext cx="469744" cy="259045"/>
    <xdr:sp macro="" textlink="">
      <xdr:nvSpPr>
        <xdr:cNvPr id="308" name="テキスト ボックス 307"/>
        <xdr:cNvSpPr txBox="1"/>
      </xdr:nvSpPr>
      <xdr:spPr>
        <a:xfrm>
          <a:off x="9404428" y="628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80083</xdr:rowOff>
    </xdr:from>
    <xdr:to>
      <xdr:col>46</xdr:col>
      <xdr:colOff>38100</xdr:colOff>
      <xdr:row>38</xdr:row>
      <xdr:rowOff>10233</xdr:rowOff>
    </xdr:to>
    <xdr:sp macro="" textlink="">
      <xdr:nvSpPr>
        <xdr:cNvPr id="309" name="楕円 308"/>
        <xdr:cNvSpPr/>
      </xdr:nvSpPr>
      <xdr:spPr>
        <a:xfrm>
          <a:off x="8699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26760</xdr:rowOff>
    </xdr:from>
    <xdr:ext cx="469744" cy="259045"/>
    <xdr:sp macro="" textlink="">
      <xdr:nvSpPr>
        <xdr:cNvPr id="310" name="テキスト ボックス 309"/>
        <xdr:cNvSpPr txBox="1"/>
      </xdr:nvSpPr>
      <xdr:spPr>
        <a:xfrm>
          <a:off x="8515428" y="619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81062</xdr:rowOff>
    </xdr:from>
    <xdr:to>
      <xdr:col>41</xdr:col>
      <xdr:colOff>101600</xdr:colOff>
      <xdr:row>38</xdr:row>
      <xdr:rowOff>11212</xdr:rowOff>
    </xdr:to>
    <xdr:sp macro="" textlink="">
      <xdr:nvSpPr>
        <xdr:cNvPr id="311" name="楕円 310"/>
        <xdr:cNvSpPr/>
      </xdr:nvSpPr>
      <xdr:spPr>
        <a:xfrm>
          <a:off x="7810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27739</xdr:rowOff>
    </xdr:from>
    <xdr:ext cx="469744" cy="259045"/>
    <xdr:sp macro="" textlink="">
      <xdr:nvSpPr>
        <xdr:cNvPr id="312" name="テキスト ボックス 311"/>
        <xdr:cNvSpPr txBox="1"/>
      </xdr:nvSpPr>
      <xdr:spPr>
        <a:xfrm>
          <a:off x="7626428" y="619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90424</xdr:rowOff>
    </xdr:from>
    <xdr:to>
      <xdr:col>36</xdr:col>
      <xdr:colOff>165100</xdr:colOff>
      <xdr:row>38</xdr:row>
      <xdr:rowOff>20574</xdr:rowOff>
    </xdr:to>
    <xdr:sp macro="" textlink="">
      <xdr:nvSpPr>
        <xdr:cNvPr id="313" name="楕円 312"/>
        <xdr:cNvSpPr/>
      </xdr:nvSpPr>
      <xdr:spPr>
        <a:xfrm>
          <a:off x="6921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37101</xdr:rowOff>
    </xdr:from>
    <xdr:ext cx="469744" cy="259045"/>
    <xdr:sp macro="" textlink="">
      <xdr:nvSpPr>
        <xdr:cNvPr id="314" name="テキスト ボックス 313"/>
        <xdr:cNvSpPr txBox="1"/>
      </xdr:nvSpPr>
      <xdr:spPr>
        <a:xfrm>
          <a:off x="6737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48696</xdr:rowOff>
    </xdr:from>
    <xdr:to>
      <xdr:col>55</xdr:col>
      <xdr:colOff>0</xdr:colOff>
      <xdr:row>57</xdr:row>
      <xdr:rowOff>92277</xdr:rowOff>
    </xdr:to>
    <xdr:cxnSp macro="">
      <xdr:nvCxnSpPr>
        <xdr:cNvPr id="339" name="直線コネクタ 338"/>
        <xdr:cNvCxnSpPr/>
      </xdr:nvCxnSpPr>
      <xdr:spPr>
        <a:xfrm>
          <a:off x="9639300" y="9821346"/>
          <a:ext cx="8382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48696</xdr:rowOff>
    </xdr:from>
    <xdr:to>
      <xdr:col>50</xdr:col>
      <xdr:colOff>114300</xdr:colOff>
      <xdr:row>57</xdr:row>
      <xdr:rowOff>82258</xdr:rowOff>
    </xdr:to>
    <xdr:cxnSp macro="">
      <xdr:nvCxnSpPr>
        <xdr:cNvPr id="342" name="直線コネクタ 341"/>
        <xdr:cNvCxnSpPr/>
      </xdr:nvCxnSpPr>
      <xdr:spPr>
        <a:xfrm flipV="1">
          <a:off x="8750300" y="9821346"/>
          <a:ext cx="889000" cy="3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82258</xdr:rowOff>
    </xdr:from>
    <xdr:to>
      <xdr:col>45</xdr:col>
      <xdr:colOff>177800</xdr:colOff>
      <xdr:row>57</xdr:row>
      <xdr:rowOff>94035</xdr:rowOff>
    </xdr:to>
    <xdr:cxnSp macro="">
      <xdr:nvCxnSpPr>
        <xdr:cNvPr id="345" name="直線コネクタ 344"/>
        <xdr:cNvCxnSpPr/>
      </xdr:nvCxnSpPr>
      <xdr:spPr>
        <a:xfrm flipV="1">
          <a:off x="7861300" y="9854908"/>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90755</xdr:rowOff>
    </xdr:from>
    <xdr:to>
      <xdr:col>41</xdr:col>
      <xdr:colOff>50800</xdr:colOff>
      <xdr:row>57</xdr:row>
      <xdr:rowOff>94035</xdr:rowOff>
    </xdr:to>
    <xdr:cxnSp macro="">
      <xdr:nvCxnSpPr>
        <xdr:cNvPr id="348" name="直線コネクタ 347"/>
        <xdr:cNvCxnSpPr/>
      </xdr:nvCxnSpPr>
      <xdr:spPr>
        <a:xfrm>
          <a:off x="6972300" y="9863405"/>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41477</xdr:rowOff>
    </xdr:from>
    <xdr:to>
      <xdr:col>55</xdr:col>
      <xdr:colOff>50800</xdr:colOff>
      <xdr:row>57</xdr:row>
      <xdr:rowOff>143077</xdr:rowOff>
    </xdr:to>
    <xdr:sp macro="" textlink="">
      <xdr:nvSpPr>
        <xdr:cNvPr id="358" name="楕円 357"/>
        <xdr:cNvSpPr/>
      </xdr:nvSpPr>
      <xdr:spPr>
        <a:xfrm>
          <a:off x="10426700" y="98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854</xdr:rowOff>
    </xdr:from>
    <xdr:ext cx="599010" cy="259045"/>
    <xdr:sp macro="" textlink="">
      <xdr:nvSpPr>
        <xdr:cNvPr id="359" name="農林水産業費該当値テキスト"/>
        <xdr:cNvSpPr txBox="1"/>
      </xdr:nvSpPr>
      <xdr:spPr>
        <a:xfrm>
          <a:off x="10528300" y="960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169346</xdr:rowOff>
    </xdr:from>
    <xdr:to>
      <xdr:col>50</xdr:col>
      <xdr:colOff>165100</xdr:colOff>
      <xdr:row>57</xdr:row>
      <xdr:rowOff>99496</xdr:rowOff>
    </xdr:to>
    <xdr:sp macro="" textlink="">
      <xdr:nvSpPr>
        <xdr:cNvPr id="360" name="楕円 359"/>
        <xdr:cNvSpPr/>
      </xdr:nvSpPr>
      <xdr:spPr>
        <a:xfrm>
          <a:off x="9588500" y="97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116023</xdr:rowOff>
    </xdr:from>
    <xdr:ext cx="599010" cy="259045"/>
    <xdr:sp macro="" textlink="">
      <xdr:nvSpPr>
        <xdr:cNvPr id="361" name="テキスト ボックス 360"/>
        <xdr:cNvSpPr txBox="1"/>
      </xdr:nvSpPr>
      <xdr:spPr>
        <a:xfrm>
          <a:off x="9339795" y="95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31458</xdr:rowOff>
    </xdr:from>
    <xdr:to>
      <xdr:col>46</xdr:col>
      <xdr:colOff>38100</xdr:colOff>
      <xdr:row>57</xdr:row>
      <xdr:rowOff>133058</xdr:rowOff>
    </xdr:to>
    <xdr:sp macro="" textlink="">
      <xdr:nvSpPr>
        <xdr:cNvPr id="362" name="楕円 361"/>
        <xdr:cNvSpPr/>
      </xdr:nvSpPr>
      <xdr:spPr>
        <a:xfrm>
          <a:off x="8699500" y="98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149585</xdr:rowOff>
    </xdr:from>
    <xdr:ext cx="599010" cy="259045"/>
    <xdr:sp macro="" textlink="">
      <xdr:nvSpPr>
        <xdr:cNvPr id="363" name="テキスト ボックス 362"/>
        <xdr:cNvSpPr txBox="1"/>
      </xdr:nvSpPr>
      <xdr:spPr>
        <a:xfrm>
          <a:off x="8450795" y="957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43235</xdr:rowOff>
    </xdr:from>
    <xdr:to>
      <xdr:col>41</xdr:col>
      <xdr:colOff>101600</xdr:colOff>
      <xdr:row>57</xdr:row>
      <xdr:rowOff>144835</xdr:rowOff>
    </xdr:to>
    <xdr:sp macro="" textlink="">
      <xdr:nvSpPr>
        <xdr:cNvPr id="364" name="楕円 363"/>
        <xdr:cNvSpPr/>
      </xdr:nvSpPr>
      <xdr:spPr>
        <a:xfrm>
          <a:off x="7810500" y="9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161362</xdr:rowOff>
    </xdr:from>
    <xdr:ext cx="599010" cy="259045"/>
    <xdr:sp macro="" textlink="">
      <xdr:nvSpPr>
        <xdr:cNvPr id="365" name="テキスト ボックス 364"/>
        <xdr:cNvSpPr txBox="1"/>
      </xdr:nvSpPr>
      <xdr:spPr>
        <a:xfrm>
          <a:off x="7561795" y="95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39955</xdr:rowOff>
    </xdr:from>
    <xdr:to>
      <xdr:col>36</xdr:col>
      <xdr:colOff>165100</xdr:colOff>
      <xdr:row>57</xdr:row>
      <xdr:rowOff>141555</xdr:rowOff>
    </xdr:to>
    <xdr:sp macro="" textlink="">
      <xdr:nvSpPr>
        <xdr:cNvPr id="366" name="楕円 365"/>
        <xdr:cNvSpPr/>
      </xdr:nvSpPr>
      <xdr:spPr>
        <a:xfrm>
          <a:off x="6921500" y="98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158082</xdr:rowOff>
    </xdr:from>
    <xdr:ext cx="599010" cy="259045"/>
    <xdr:sp macro="" textlink="">
      <xdr:nvSpPr>
        <xdr:cNvPr id="367" name="テキスト ボックス 366"/>
        <xdr:cNvSpPr txBox="1"/>
      </xdr:nvSpPr>
      <xdr:spPr>
        <a:xfrm>
          <a:off x="6672795" y="958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100361</xdr:rowOff>
    </xdr:from>
    <xdr:to>
      <xdr:col>55</xdr:col>
      <xdr:colOff>0</xdr:colOff>
      <xdr:row>77</xdr:row>
      <xdr:rowOff>143925</xdr:rowOff>
    </xdr:to>
    <xdr:cxnSp macro="">
      <xdr:nvCxnSpPr>
        <xdr:cNvPr id="396" name="直線コネクタ 395"/>
        <xdr:cNvCxnSpPr/>
      </xdr:nvCxnSpPr>
      <xdr:spPr>
        <a:xfrm flipV="1">
          <a:off x="9639300" y="13302011"/>
          <a:ext cx="8382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114816</xdr:rowOff>
    </xdr:from>
    <xdr:to>
      <xdr:col>50</xdr:col>
      <xdr:colOff>114300</xdr:colOff>
      <xdr:row>77</xdr:row>
      <xdr:rowOff>143925</xdr:rowOff>
    </xdr:to>
    <xdr:cxnSp macro="">
      <xdr:nvCxnSpPr>
        <xdr:cNvPr id="399" name="直線コネクタ 398"/>
        <xdr:cNvCxnSpPr/>
      </xdr:nvCxnSpPr>
      <xdr:spPr>
        <a:xfrm>
          <a:off x="8750300" y="13316466"/>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114816</xdr:rowOff>
    </xdr:from>
    <xdr:to>
      <xdr:col>45</xdr:col>
      <xdr:colOff>177800</xdr:colOff>
      <xdr:row>77</xdr:row>
      <xdr:rowOff>120731</xdr:rowOff>
    </xdr:to>
    <xdr:cxnSp macro="">
      <xdr:nvCxnSpPr>
        <xdr:cNvPr id="402" name="直線コネクタ 401"/>
        <xdr:cNvCxnSpPr/>
      </xdr:nvCxnSpPr>
      <xdr:spPr>
        <a:xfrm flipV="1">
          <a:off x="7861300" y="13316466"/>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117579</xdr:rowOff>
    </xdr:from>
    <xdr:to>
      <xdr:col>41</xdr:col>
      <xdr:colOff>50800</xdr:colOff>
      <xdr:row>77</xdr:row>
      <xdr:rowOff>120731</xdr:rowOff>
    </xdr:to>
    <xdr:cxnSp macro="">
      <xdr:nvCxnSpPr>
        <xdr:cNvPr id="405" name="直線コネクタ 404"/>
        <xdr:cNvCxnSpPr/>
      </xdr:nvCxnSpPr>
      <xdr:spPr>
        <a:xfrm>
          <a:off x="6972300" y="13319229"/>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49561</xdr:rowOff>
    </xdr:from>
    <xdr:to>
      <xdr:col>55</xdr:col>
      <xdr:colOff>50800</xdr:colOff>
      <xdr:row>77</xdr:row>
      <xdr:rowOff>151161</xdr:rowOff>
    </xdr:to>
    <xdr:sp macro="" textlink="">
      <xdr:nvSpPr>
        <xdr:cNvPr id="415" name="楕円 414"/>
        <xdr:cNvSpPr/>
      </xdr:nvSpPr>
      <xdr:spPr>
        <a:xfrm>
          <a:off x="10426700" y="132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72438</xdr:rowOff>
    </xdr:from>
    <xdr:ext cx="534377" cy="259045"/>
    <xdr:sp macro="" textlink="">
      <xdr:nvSpPr>
        <xdr:cNvPr id="416" name="商工費該当値テキスト"/>
        <xdr:cNvSpPr txBox="1"/>
      </xdr:nvSpPr>
      <xdr:spPr>
        <a:xfrm>
          <a:off x="10528300" y="131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93125</xdr:rowOff>
    </xdr:from>
    <xdr:to>
      <xdr:col>50</xdr:col>
      <xdr:colOff>165100</xdr:colOff>
      <xdr:row>78</xdr:row>
      <xdr:rowOff>23275</xdr:rowOff>
    </xdr:to>
    <xdr:sp macro="" textlink="">
      <xdr:nvSpPr>
        <xdr:cNvPr id="417" name="楕円 416"/>
        <xdr:cNvSpPr/>
      </xdr:nvSpPr>
      <xdr:spPr>
        <a:xfrm>
          <a:off x="9588500" y="132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14402</xdr:rowOff>
    </xdr:from>
    <xdr:ext cx="534377" cy="259045"/>
    <xdr:sp macro="" textlink="">
      <xdr:nvSpPr>
        <xdr:cNvPr id="418" name="テキスト ボックス 417"/>
        <xdr:cNvSpPr txBox="1"/>
      </xdr:nvSpPr>
      <xdr:spPr>
        <a:xfrm>
          <a:off x="9372111" y="133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64016</xdr:rowOff>
    </xdr:from>
    <xdr:to>
      <xdr:col>46</xdr:col>
      <xdr:colOff>38100</xdr:colOff>
      <xdr:row>77</xdr:row>
      <xdr:rowOff>165616</xdr:rowOff>
    </xdr:to>
    <xdr:sp macro="" textlink="">
      <xdr:nvSpPr>
        <xdr:cNvPr id="419" name="楕円 418"/>
        <xdr:cNvSpPr/>
      </xdr:nvSpPr>
      <xdr:spPr>
        <a:xfrm>
          <a:off x="8699500" y="132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10693</xdr:rowOff>
    </xdr:from>
    <xdr:ext cx="534377" cy="259045"/>
    <xdr:sp macro="" textlink="">
      <xdr:nvSpPr>
        <xdr:cNvPr id="420" name="テキスト ボックス 419"/>
        <xdr:cNvSpPr txBox="1"/>
      </xdr:nvSpPr>
      <xdr:spPr>
        <a:xfrm>
          <a:off x="8483111" y="1304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69931</xdr:rowOff>
    </xdr:from>
    <xdr:to>
      <xdr:col>41</xdr:col>
      <xdr:colOff>101600</xdr:colOff>
      <xdr:row>78</xdr:row>
      <xdr:rowOff>81</xdr:rowOff>
    </xdr:to>
    <xdr:sp macro="" textlink="">
      <xdr:nvSpPr>
        <xdr:cNvPr id="421" name="楕円 420"/>
        <xdr:cNvSpPr/>
      </xdr:nvSpPr>
      <xdr:spPr>
        <a:xfrm>
          <a:off x="7810500" y="132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16608</xdr:rowOff>
    </xdr:from>
    <xdr:ext cx="534377" cy="259045"/>
    <xdr:sp macro="" textlink="">
      <xdr:nvSpPr>
        <xdr:cNvPr id="422" name="テキスト ボックス 421"/>
        <xdr:cNvSpPr txBox="1"/>
      </xdr:nvSpPr>
      <xdr:spPr>
        <a:xfrm>
          <a:off x="7594111" y="130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66779</xdr:rowOff>
    </xdr:from>
    <xdr:to>
      <xdr:col>36</xdr:col>
      <xdr:colOff>165100</xdr:colOff>
      <xdr:row>77</xdr:row>
      <xdr:rowOff>168379</xdr:rowOff>
    </xdr:to>
    <xdr:sp macro="" textlink="">
      <xdr:nvSpPr>
        <xdr:cNvPr id="423" name="楕円 422"/>
        <xdr:cNvSpPr/>
      </xdr:nvSpPr>
      <xdr:spPr>
        <a:xfrm>
          <a:off x="6921500" y="132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13456</xdr:rowOff>
    </xdr:from>
    <xdr:ext cx="534377" cy="259045"/>
    <xdr:sp macro="" textlink="">
      <xdr:nvSpPr>
        <xdr:cNvPr id="424" name="テキスト ボックス 423"/>
        <xdr:cNvSpPr txBox="1"/>
      </xdr:nvSpPr>
      <xdr:spPr>
        <a:xfrm>
          <a:off x="6705111" y="130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107590</xdr:rowOff>
    </xdr:from>
    <xdr:to>
      <xdr:col>55</xdr:col>
      <xdr:colOff>0</xdr:colOff>
      <xdr:row>97</xdr:row>
      <xdr:rowOff>79370</xdr:rowOff>
    </xdr:to>
    <xdr:cxnSp macro="">
      <xdr:nvCxnSpPr>
        <xdr:cNvPr id="455" name="直線コネクタ 454"/>
        <xdr:cNvCxnSpPr/>
      </xdr:nvCxnSpPr>
      <xdr:spPr>
        <a:xfrm flipV="1">
          <a:off x="9639300" y="16566790"/>
          <a:ext cx="838200" cy="1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79370</xdr:rowOff>
    </xdr:from>
    <xdr:to>
      <xdr:col>50</xdr:col>
      <xdr:colOff>114300</xdr:colOff>
      <xdr:row>97</xdr:row>
      <xdr:rowOff>107159</xdr:rowOff>
    </xdr:to>
    <xdr:cxnSp macro="">
      <xdr:nvCxnSpPr>
        <xdr:cNvPr id="458" name="直線コネクタ 457"/>
        <xdr:cNvCxnSpPr/>
      </xdr:nvCxnSpPr>
      <xdr:spPr>
        <a:xfrm flipV="1">
          <a:off x="8750300" y="16710020"/>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107159</xdr:rowOff>
    </xdr:from>
    <xdr:to>
      <xdr:col>45</xdr:col>
      <xdr:colOff>177800</xdr:colOff>
      <xdr:row>97</xdr:row>
      <xdr:rowOff>130595</xdr:rowOff>
    </xdr:to>
    <xdr:cxnSp macro="">
      <xdr:nvCxnSpPr>
        <xdr:cNvPr id="461" name="直線コネクタ 460"/>
        <xdr:cNvCxnSpPr/>
      </xdr:nvCxnSpPr>
      <xdr:spPr>
        <a:xfrm flipV="1">
          <a:off x="7861300" y="16737809"/>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117908</xdr:rowOff>
    </xdr:from>
    <xdr:to>
      <xdr:col>41</xdr:col>
      <xdr:colOff>50800</xdr:colOff>
      <xdr:row>97</xdr:row>
      <xdr:rowOff>130595</xdr:rowOff>
    </xdr:to>
    <xdr:cxnSp macro="">
      <xdr:nvCxnSpPr>
        <xdr:cNvPr id="464" name="直線コネクタ 463"/>
        <xdr:cNvCxnSpPr/>
      </xdr:nvCxnSpPr>
      <xdr:spPr>
        <a:xfrm>
          <a:off x="6972300" y="16577108"/>
          <a:ext cx="889000" cy="1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56790</xdr:rowOff>
    </xdr:from>
    <xdr:to>
      <xdr:col>55</xdr:col>
      <xdr:colOff>50800</xdr:colOff>
      <xdr:row>96</xdr:row>
      <xdr:rowOff>158390</xdr:rowOff>
    </xdr:to>
    <xdr:sp macro="" textlink="">
      <xdr:nvSpPr>
        <xdr:cNvPr id="474" name="楕円 473"/>
        <xdr:cNvSpPr/>
      </xdr:nvSpPr>
      <xdr:spPr>
        <a:xfrm>
          <a:off x="10426700" y="165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79667</xdr:rowOff>
    </xdr:from>
    <xdr:ext cx="599010" cy="259045"/>
    <xdr:sp macro="" textlink="">
      <xdr:nvSpPr>
        <xdr:cNvPr id="475" name="土木費該当値テキスト"/>
        <xdr:cNvSpPr txBox="1"/>
      </xdr:nvSpPr>
      <xdr:spPr>
        <a:xfrm>
          <a:off x="10528300" y="1636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28570</xdr:rowOff>
    </xdr:from>
    <xdr:to>
      <xdr:col>50</xdr:col>
      <xdr:colOff>165100</xdr:colOff>
      <xdr:row>97</xdr:row>
      <xdr:rowOff>130170</xdr:rowOff>
    </xdr:to>
    <xdr:sp macro="" textlink="">
      <xdr:nvSpPr>
        <xdr:cNvPr id="476" name="楕円 475"/>
        <xdr:cNvSpPr/>
      </xdr:nvSpPr>
      <xdr:spPr>
        <a:xfrm>
          <a:off x="9588500" y="166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146697</xdr:rowOff>
    </xdr:from>
    <xdr:ext cx="599010" cy="259045"/>
    <xdr:sp macro="" textlink="">
      <xdr:nvSpPr>
        <xdr:cNvPr id="477" name="テキスト ボックス 476"/>
        <xdr:cNvSpPr txBox="1"/>
      </xdr:nvSpPr>
      <xdr:spPr>
        <a:xfrm>
          <a:off x="9339795" y="1643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56359</xdr:rowOff>
    </xdr:from>
    <xdr:to>
      <xdr:col>46</xdr:col>
      <xdr:colOff>38100</xdr:colOff>
      <xdr:row>97</xdr:row>
      <xdr:rowOff>157959</xdr:rowOff>
    </xdr:to>
    <xdr:sp macro="" textlink="">
      <xdr:nvSpPr>
        <xdr:cNvPr id="478" name="楕円 477"/>
        <xdr:cNvSpPr/>
      </xdr:nvSpPr>
      <xdr:spPr>
        <a:xfrm>
          <a:off x="8699500" y="166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3036</xdr:rowOff>
    </xdr:from>
    <xdr:ext cx="599010" cy="259045"/>
    <xdr:sp macro="" textlink="">
      <xdr:nvSpPr>
        <xdr:cNvPr id="479" name="テキスト ボックス 478"/>
        <xdr:cNvSpPr txBox="1"/>
      </xdr:nvSpPr>
      <xdr:spPr>
        <a:xfrm>
          <a:off x="8450795" y="1646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79795</xdr:rowOff>
    </xdr:from>
    <xdr:to>
      <xdr:col>41</xdr:col>
      <xdr:colOff>101600</xdr:colOff>
      <xdr:row>98</xdr:row>
      <xdr:rowOff>9945</xdr:rowOff>
    </xdr:to>
    <xdr:sp macro="" textlink="">
      <xdr:nvSpPr>
        <xdr:cNvPr id="480" name="楕円 479"/>
        <xdr:cNvSpPr/>
      </xdr:nvSpPr>
      <xdr:spPr>
        <a:xfrm>
          <a:off x="7810500" y="16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26472</xdr:rowOff>
    </xdr:from>
    <xdr:ext cx="599010" cy="259045"/>
    <xdr:sp macro="" textlink="">
      <xdr:nvSpPr>
        <xdr:cNvPr id="481" name="テキスト ボックス 480"/>
        <xdr:cNvSpPr txBox="1"/>
      </xdr:nvSpPr>
      <xdr:spPr>
        <a:xfrm>
          <a:off x="7561795" y="1648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67108</xdr:rowOff>
    </xdr:from>
    <xdr:to>
      <xdr:col>36</xdr:col>
      <xdr:colOff>165100</xdr:colOff>
      <xdr:row>96</xdr:row>
      <xdr:rowOff>168708</xdr:rowOff>
    </xdr:to>
    <xdr:sp macro="" textlink="">
      <xdr:nvSpPr>
        <xdr:cNvPr id="482" name="楕円 481"/>
        <xdr:cNvSpPr/>
      </xdr:nvSpPr>
      <xdr:spPr>
        <a:xfrm>
          <a:off x="6921500" y="165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13785</xdr:rowOff>
    </xdr:from>
    <xdr:ext cx="599010" cy="259045"/>
    <xdr:sp macro="" textlink="">
      <xdr:nvSpPr>
        <xdr:cNvPr id="483" name="テキスト ボックス 482"/>
        <xdr:cNvSpPr txBox="1"/>
      </xdr:nvSpPr>
      <xdr:spPr>
        <a:xfrm>
          <a:off x="6672795" y="1630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42934</xdr:rowOff>
    </xdr:from>
    <xdr:to>
      <xdr:col>85</xdr:col>
      <xdr:colOff>127000</xdr:colOff>
      <xdr:row>37</xdr:row>
      <xdr:rowOff>127493</xdr:rowOff>
    </xdr:to>
    <xdr:cxnSp macro="">
      <xdr:nvCxnSpPr>
        <xdr:cNvPr id="510" name="直線コネクタ 509"/>
        <xdr:cNvCxnSpPr/>
      </xdr:nvCxnSpPr>
      <xdr:spPr>
        <a:xfrm>
          <a:off x="15481300" y="6386584"/>
          <a:ext cx="8382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42934</xdr:rowOff>
    </xdr:from>
    <xdr:to>
      <xdr:col>81</xdr:col>
      <xdr:colOff>50800</xdr:colOff>
      <xdr:row>37</xdr:row>
      <xdr:rowOff>121947</xdr:rowOff>
    </xdr:to>
    <xdr:cxnSp macro="">
      <xdr:nvCxnSpPr>
        <xdr:cNvPr id="513" name="直線コネクタ 512"/>
        <xdr:cNvCxnSpPr/>
      </xdr:nvCxnSpPr>
      <xdr:spPr>
        <a:xfrm flipV="1">
          <a:off x="14592300" y="6386584"/>
          <a:ext cx="889000" cy="7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115025</xdr:rowOff>
    </xdr:from>
    <xdr:to>
      <xdr:col>76</xdr:col>
      <xdr:colOff>114300</xdr:colOff>
      <xdr:row>37</xdr:row>
      <xdr:rowOff>121947</xdr:rowOff>
    </xdr:to>
    <xdr:cxnSp macro="">
      <xdr:nvCxnSpPr>
        <xdr:cNvPr id="516" name="直線コネクタ 515"/>
        <xdr:cNvCxnSpPr/>
      </xdr:nvCxnSpPr>
      <xdr:spPr>
        <a:xfrm>
          <a:off x="13703300" y="6458675"/>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115025</xdr:rowOff>
    </xdr:from>
    <xdr:to>
      <xdr:col>71</xdr:col>
      <xdr:colOff>177800</xdr:colOff>
      <xdr:row>37</xdr:row>
      <xdr:rowOff>119679</xdr:rowOff>
    </xdr:to>
    <xdr:cxnSp macro="">
      <xdr:nvCxnSpPr>
        <xdr:cNvPr id="519" name="直線コネクタ 518"/>
        <xdr:cNvCxnSpPr/>
      </xdr:nvCxnSpPr>
      <xdr:spPr>
        <a:xfrm flipV="1">
          <a:off x="12814300" y="6458675"/>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76693</xdr:rowOff>
    </xdr:from>
    <xdr:to>
      <xdr:col>85</xdr:col>
      <xdr:colOff>177800</xdr:colOff>
      <xdr:row>38</xdr:row>
      <xdr:rowOff>6843</xdr:rowOff>
    </xdr:to>
    <xdr:sp macro="" textlink="">
      <xdr:nvSpPr>
        <xdr:cNvPr id="529" name="楕円 528"/>
        <xdr:cNvSpPr/>
      </xdr:nvSpPr>
      <xdr:spPr>
        <a:xfrm>
          <a:off x="16268700" y="642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55120</xdr:rowOff>
    </xdr:from>
    <xdr:ext cx="534377" cy="259045"/>
    <xdr:sp macro="" textlink="">
      <xdr:nvSpPr>
        <xdr:cNvPr id="530" name="消防費該当値テキスト"/>
        <xdr:cNvSpPr txBox="1"/>
      </xdr:nvSpPr>
      <xdr:spPr>
        <a:xfrm>
          <a:off x="16370300"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163584</xdr:rowOff>
    </xdr:from>
    <xdr:to>
      <xdr:col>81</xdr:col>
      <xdr:colOff>101600</xdr:colOff>
      <xdr:row>37</xdr:row>
      <xdr:rowOff>93734</xdr:rowOff>
    </xdr:to>
    <xdr:sp macro="" textlink="">
      <xdr:nvSpPr>
        <xdr:cNvPr id="531" name="楕円 530"/>
        <xdr:cNvSpPr/>
      </xdr:nvSpPr>
      <xdr:spPr>
        <a:xfrm>
          <a:off x="15430500" y="63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110261</xdr:rowOff>
    </xdr:from>
    <xdr:ext cx="534377" cy="259045"/>
    <xdr:sp macro="" textlink="">
      <xdr:nvSpPr>
        <xdr:cNvPr id="532" name="テキスト ボックス 531"/>
        <xdr:cNvSpPr txBox="1"/>
      </xdr:nvSpPr>
      <xdr:spPr>
        <a:xfrm>
          <a:off x="15214111" y="61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71147</xdr:rowOff>
    </xdr:from>
    <xdr:to>
      <xdr:col>76</xdr:col>
      <xdr:colOff>165100</xdr:colOff>
      <xdr:row>38</xdr:row>
      <xdr:rowOff>1297</xdr:rowOff>
    </xdr:to>
    <xdr:sp macro="" textlink="">
      <xdr:nvSpPr>
        <xdr:cNvPr id="533" name="楕円 532"/>
        <xdr:cNvSpPr/>
      </xdr:nvSpPr>
      <xdr:spPr>
        <a:xfrm>
          <a:off x="14541500" y="64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163874</xdr:rowOff>
    </xdr:from>
    <xdr:ext cx="534377" cy="259045"/>
    <xdr:sp macro="" textlink="">
      <xdr:nvSpPr>
        <xdr:cNvPr id="534" name="テキスト ボックス 533"/>
        <xdr:cNvSpPr txBox="1"/>
      </xdr:nvSpPr>
      <xdr:spPr>
        <a:xfrm>
          <a:off x="14325111" y="65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64225</xdr:rowOff>
    </xdr:from>
    <xdr:to>
      <xdr:col>72</xdr:col>
      <xdr:colOff>38100</xdr:colOff>
      <xdr:row>37</xdr:row>
      <xdr:rowOff>165825</xdr:rowOff>
    </xdr:to>
    <xdr:sp macro="" textlink="">
      <xdr:nvSpPr>
        <xdr:cNvPr id="535" name="楕円 534"/>
        <xdr:cNvSpPr/>
      </xdr:nvSpPr>
      <xdr:spPr>
        <a:xfrm>
          <a:off x="13652500" y="64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156952</xdr:rowOff>
    </xdr:from>
    <xdr:ext cx="534377" cy="259045"/>
    <xdr:sp macro="" textlink="">
      <xdr:nvSpPr>
        <xdr:cNvPr id="536" name="テキスト ボックス 535"/>
        <xdr:cNvSpPr txBox="1"/>
      </xdr:nvSpPr>
      <xdr:spPr>
        <a:xfrm>
          <a:off x="13436111" y="65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68879</xdr:rowOff>
    </xdr:from>
    <xdr:to>
      <xdr:col>67</xdr:col>
      <xdr:colOff>101600</xdr:colOff>
      <xdr:row>37</xdr:row>
      <xdr:rowOff>170480</xdr:rowOff>
    </xdr:to>
    <xdr:sp macro="" textlink="">
      <xdr:nvSpPr>
        <xdr:cNvPr id="537" name="楕円 536"/>
        <xdr:cNvSpPr/>
      </xdr:nvSpPr>
      <xdr:spPr>
        <a:xfrm>
          <a:off x="12763500" y="64125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161607</xdr:rowOff>
    </xdr:from>
    <xdr:ext cx="534377" cy="259045"/>
    <xdr:sp macro="" textlink="">
      <xdr:nvSpPr>
        <xdr:cNvPr id="538" name="テキスト ボックス 537"/>
        <xdr:cNvSpPr txBox="1"/>
      </xdr:nvSpPr>
      <xdr:spPr>
        <a:xfrm>
          <a:off x="12547111" y="650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148425</xdr:rowOff>
    </xdr:from>
    <xdr:to>
      <xdr:col>85</xdr:col>
      <xdr:colOff>127000</xdr:colOff>
      <xdr:row>57</xdr:row>
      <xdr:rowOff>150416</xdr:rowOff>
    </xdr:to>
    <xdr:cxnSp macro="">
      <xdr:nvCxnSpPr>
        <xdr:cNvPr id="567" name="直線コネクタ 566"/>
        <xdr:cNvCxnSpPr/>
      </xdr:nvCxnSpPr>
      <xdr:spPr>
        <a:xfrm>
          <a:off x="15481300" y="9921075"/>
          <a:ext cx="8382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148425</xdr:rowOff>
    </xdr:from>
    <xdr:to>
      <xdr:col>81</xdr:col>
      <xdr:colOff>50800</xdr:colOff>
      <xdr:row>58</xdr:row>
      <xdr:rowOff>29774</xdr:rowOff>
    </xdr:to>
    <xdr:cxnSp macro="">
      <xdr:nvCxnSpPr>
        <xdr:cNvPr id="570" name="直線コネクタ 569"/>
        <xdr:cNvCxnSpPr/>
      </xdr:nvCxnSpPr>
      <xdr:spPr>
        <a:xfrm flipV="1">
          <a:off x="14592300" y="9921075"/>
          <a:ext cx="8890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24074</xdr:rowOff>
    </xdr:from>
    <xdr:to>
      <xdr:col>76</xdr:col>
      <xdr:colOff>114300</xdr:colOff>
      <xdr:row>58</xdr:row>
      <xdr:rowOff>29774</xdr:rowOff>
    </xdr:to>
    <xdr:cxnSp macro="">
      <xdr:nvCxnSpPr>
        <xdr:cNvPr id="573" name="直線コネクタ 572"/>
        <xdr:cNvCxnSpPr/>
      </xdr:nvCxnSpPr>
      <xdr:spPr>
        <a:xfrm>
          <a:off x="13703300" y="9968174"/>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22813</xdr:rowOff>
    </xdr:from>
    <xdr:to>
      <xdr:col>71</xdr:col>
      <xdr:colOff>177800</xdr:colOff>
      <xdr:row>58</xdr:row>
      <xdr:rowOff>24074</xdr:rowOff>
    </xdr:to>
    <xdr:cxnSp macro="">
      <xdr:nvCxnSpPr>
        <xdr:cNvPr id="576" name="直線コネクタ 575"/>
        <xdr:cNvCxnSpPr/>
      </xdr:nvCxnSpPr>
      <xdr:spPr>
        <a:xfrm>
          <a:off x="12814300" y="9966913"/>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99616</xdr:rowOff>
    </xdr:from>
    <xdr:to>
      <xdr:col>85</xdr:col>
      <xdr:colOff>177800</xdr:colOff>
      <xdr:row>58</xdr:row>
      <xdr:rowOff>29766</xdr:rowOff>
    </xdr:to>
    <xdr:sp macro="" textlink="">
      <xdr:nvSpPr>
        <xdr:cNvPr id="586" name="楕円 585"/>
        <xdr:cNvSpPr/>
      </xdr:nvSpPr>
      <xdr:spPr>
        <a:xfrm>
          <a:off x="16268700" y="9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78043</xdr:rowOff>
    </xdr:from>
    <xdr:ext cx="599010" cy="259045"/>
    <xdr:sp macro="" textlink="">
      <xdr:nvSpPr>
        <xdr:cNvPr id="587" name="教育費該当値テキスト"/>
        <xdr:cNvSpPr txBox="1"/>
      </xdr:nvSpPr>
      <xdr:spPr>
        <a:xfrm>
          <a:off x="16370300" y="9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97625</xdr:rowOff>
    </xdr:from>
    <xdr:to>
      <xdr:col>81</xdr:col>
      <xdr:colOff>101600</xdr:colOff>
      <xdr:row>58</xdr:row>
      <xdr:rowOff>27775</xdr:rowOff>
    </xdr:to>
    <xdr:sp macro="" textlink="">
      <xdr:nvSpPr>
        <xdr:cNvPr id="588" name="楕円 587"/>
        <xdr:cNvSpPr/>
      </xdr:nvSpPr>
      <xdr:spPr>
        <a:xfrm>
          <a:off x="15430500" y="98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18902</xdr:rowOff>
    </xdr:from>
    <xdr:ext cx="599010" cy="259045"/>
    <xdr:sp macro="" textlink="">
      <xdr:nvSpPr>
        <xdr:cNvPr id="589" name="テキスト ボックス 588"/>
        <xdr:cNvSpPr txBox="1"/>
      </xdr:nvSpPr>
      <xdr:spPr>
        <a:xfrm>
          <a:off x="15181795" y="996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150424</xdr:rowOff>
    </xdr:from>
    <xdr:to>
      <xdr:col>76</xdr:col>
      <xdr:colOff>165100</xdr:colOff>
      <xdr:row>58</xdr:row>
      <xdr:rowOff>80574</xdr:rowOff>
    </xdr:to>
    <xdr:sp macro="" textlink="">
      <xdr:nvSpPr>
        <xdr:cNvPr id="590" name="楕円 589"/>
        <xdr:cNvSpPr/>
      </xdr:nvSpPr>
      <xdr:spPr>
        <a:xfrm>
          <a:off x="14541500" y="99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71701</xdr:rowOff>
    </xdr:from>
    <xdr:ext cx="534377" cy="259045"/>
    <xdr:sp macro="" textlink="">
      <xdr:nvSpPr>
        <xdr:cNvPr id="591" name="テキスト ボックス 590"/>
        <xdr:cNvSpPr txBox="1"/>
      </xdr:nvSpPr>
      <xdr:spPr>
        <a:xfrm>
          <a:off x="14325111" y="100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144724</xdr:rowOff>
    </xdr:from>
    <xdr:to>
      <xdr:col>72</xdr:col>
      <xdr:colOff>38100</xdr:colOff>
      <xdr:row>58</xdr:row>
      <xdr:rowOff>74874</xdr:rowOff>
    </xdr:to>
    <xdr:sp macro="" textlink="">
      <xdr:nvSpPr>
        <xdr:cNvPr id="592" name="楕円 591"/>
        <xdr:cNvSpPr/>
      </xdr:nvSpPr>
      <xdr:spPr>
        <a:xfrm>
          <a:off x="13652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66001</xdr:rowOff>
    </xdr:from>
    <xdr:ext cx="599010" cy="259045"/>
    <xdr:sp macro="" textlink="">
      <xdr:nvSpPr>
        <xdr:cNvPr id="593" name="テキスト ボックス 592"/>
        <xdr:cNvSpPr txBox="1"/>
      </xdr:nvSpPr>
      <xdr:spPr>
        <a:xfrm>
          <a:off x="13403795" y="1001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143463</xdr:rowOff>
    </xdr:from>
    <xdr:to>
      <xdr:col>67</xdr:col>
      <xdr:colOff>101600</xdr:colOff>
      <xdr:row>58</xdr:row>
      <xdr:rowOff>73613</xdr:rowOff>
    </xdr:to>
    <xdr:sp macro="" textlink="">
      <xdr:nvSpPr>
        <xdr:cNvPr id="594" name="楕円 593"/>
        <xdr:cNvSpPr/>
      </xdr:nvSpPr>
      <xdr:spPr>
        <a:xfrm>
          <a:off x="12763500" y="99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64740</xdr:rowOff>
    </xdr:from>
    <xdr:ext cx="599010" cy="259045"/>
    <xdr:sp macro="" textlink="">
      <xdr:nvSpPr>
        <xdr:cNvPr id="595" name="テキスト ボックス 594"/>
        <xdr:cNvSpPr txBox="1"/>
      </xdr:nvSpPr>
      <xdr:spPr>
        <a:xfrm>
          <a:off x="12514795" y="1000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39297</xdr:rowOff>
    </xdr:from>
    <xdr:to>
      <xdr:col>85</xdr:col>
      <xdr:colOff>127000</xdr:colOff>
      <xdr:row>79</xdr:row>
      <xdr:rowOff>41630</xdr:rowOff>
    </xdr:to>
    <xdr:cxnSp macro="">
      <xdr:nvCxnSpPr>
        <xdr:cNvPr id="624" name="直線コネクタ 623"/>
        <xdr:cNvCxnSpPr/>
      </xdr:nvCxnSpPr>
      <xdr:spPr>
        <a:xfrm flipV="1">
          <a:off x="15481300" y="13583847"/>
          <a:ext cx="8382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37480</xdr:rowOff>
    </xdr:from>
    <xdr:to>
      <xdr:col>81</xdr:col>
      <xdr:colOff>50800</xdr:colOff>
      <xdr:row>79</xdr:row>
      <xdr:rowOff>41630</xdr:rowOff>
    </xdr:to>
    <xdr:cxnSp macro="">
      <xdr:nvCxnSpPr>
        <xdr:cNvPr id="627" name="直線コネクタ 626"/>
        <xdr:cNvCxnSpPr/>
      </xdr:nvCxnSpPr>
      <xdr:spPr>
        <a:xfrm>
          <a:off x="14592300" y="13582030"/>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37480</xdr:rowOff>
    </xdr:from>
    <xdr:to>
      <xdr:col>76</xdr:col>
      <xdr:colOff>114300</xdr:colOff>
      <xdr:row>79</xdr:row>
      <xdr:rowOff>38333</xdr:rowOff>
    </xdr:to>
    <xdr:cxnSp macro="">
      <xdr:nvCxnSpPr>
        <xdr:cNvPr id="630" name="直線コネクタ 629"/>
        <xdr:cNvCxnSpPr/>
      </xdr:nvCxnSpPr>
      <xdr:spPr>
        <a:xfrm flipV="1">
          <a:off x="13703300" y="13582030"/>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38333</xdr:rowOff>
    </xdr:from>
    <xdr:to>
      <xdr:col>71</xdr:col>
      <xdr:colOff>177800</xdr:colOff>
      <xdr:row>79</xdr:row>
      <xdr:rowOff>43053</xdr:rowOff>
    </xdr:to>
    <xdr:cxnSp macro="">
      <xdr:nvCxnSpPr>
        <xdr:cNvPr id="633" name="直線コネクタ 632"/>
        <xdr:cNvCxnSpPr/>
      </xdr:nvCxnSpPr>
      <xdr:spPr>
        <a:xfrm flipV="1">
          <a:off x="12814300" y="13582883"/>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159947</xdr:rowOff>
    </xdr:from>
    <xdr:to>
      <xdr:col>85</xdr:col>
      <xdr:colOff>177800</xdr:colOff>
      <xdr:row>79</xdr:row>
      <xdr:rowOff>90097</xdr:rowOff>
    </xdr:to>
    <xdr:sp macro="" textlink="">
      <xdr:nvSpPr>
        <xdr:cNvPr id="643" name="楕円 642"/>
        <xdr:cNvSpPr/>
      </xdr:nvSpPr>
      <xdr:spPr>
        <a:xfrm>
          <a:off x="16268700" y="135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162280</xdr:rowOff>
    </xdr:from>
    <xdr:to>
      <xdr:col>81</xdr:col>
      <xdr:colOff>101600</xdr:colOff>
      <xdr:row>79</xdr:row>
      <xdr:rowOff>92430</xdr:rowOff>
    </xdr:to>
    <xdr:sp macro="" textlink="">
      <xdr:nvSpPr>
        <xdr:cNvPr id="645" name="楕円 644"/>
        <xdr:cNvSpPr/>
      </xdr:nvSpPr>
      <xdr:spPr>
        <a:xfrm>
          <a:off x="15430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83557</xdr:rowOff>
    </xdr:from>
    <xdr:ext cx="469744" cy="259045"/>
    <xdr:sp macro="" textlink="">
      <xdr:nvSpPr>
        <xdr:cNvPr id="646" name="テキスト ボックス 645"/>
        <xdr:cNvSpPr txBox="1"/>
      </xdr:nvSpPr>
      <xdr:spPr>
        <a:xfrm>
          <a:off x="15246428" y="136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158130</xdr:rowOff>
    </xdr:from>
    <xdr:to>
      <xdr:col>76</xdr:col>
      <xdr:colOff>165100</xdr:colOff>
      <xdr:row>79</xdr:row>
      <xdr:rowOff>88280</xdr:rowOff>
    </xdr:to>
    <xdr:sp macro="" textlink="">
      <xdr:nvSpPr>
        <xdr:cNvPr id="647" name="楕円 646"/>
        <xdr:cNvSpPr/>
      </xdr:nvSpPr>
      <xdr:spPr>
        <a:xfrm>
          <a:off x="14541500" y="135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79407</xdr:rowOff>
    </xdr:from>
    <xdr:ext cx="469744" cy="259045"/>
    <xdr:sp macro="" textlink="">
      <xdr:nvSpPr>
        <xdr:cNvPr id="648" name="テキスト ボックス 647"/>
        <xdr:cNvSpPr txBox="1"/>
      </xdr:nvSpPr>
      <xdr:spPr>
        <a:xfrm>
          <a:off x="14357428" y="136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158983</xdr:rowOff>
    </xdr:from>
    <xdr:to>
      <xdr:col>72</xdr:col>
      <xdr:colOff>38100</xdr:colOff>
      <xdr:row>79</xdr:row>
      <xdr:rowOff>89133</xdr:rowOff>
    </xdr:to>
    <xdr:sp macro="" textlink="">
      <xdr:nvSpPr>
        <xdr:cNvPr id="649" name="楕円 648"/>
        <xdr:cNvSpPr/>
      </xdr:nvSpPr>
      <xdr:spPr>
        <a:xfrm>
          <a:off x="13652500" y="13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80260</xdr:rowOff>
    </xdr:from>
    <xdr:ext cx="469744" cy="259045"/>
    <xdr:sp macro="" textlink="">
      <xdr:nvSpPr>
        <xdr:cNvPr id="650" name="テキスト ボックス 649"/>
        <xdr:cNvSpPr txBox="1"/>
      </xdr:nvSpPr>
      <xdr:spPr>
        <a:xfrm>
          <a:off x="13468428" y="136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163703</xdr:rowOff>
    </xdr:from>
    <xdr:to>
      <xdr:col>67</xdr:col>
      <xdr:colOff>101600</xdr:colOff>
      <xdr:row>79</xdr:row>
      <xdr:rowOff>93853</xdr:rowOff>
    </xdr:to>
    <xdr:sp macro="" textlink="">
      <xdr:nvSpPr>
        <xdr:cNvPr id="651" name="楕円 650"/>
        <xdr:cNvSpPr/>
      </xdr:nvSpPr>
      <xdr:spPr>
        <a:xfrm>
          <a:off x="12763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84980</xdr:rowOff>
    </xdr:from>
    <xdr:ext cx="469744" cy="259045"/>
    <xdr:sp macro="" textlink="">
      <xdr:nvSpPr>
        <xdr:cNvPr id="652" name="テキスト ボックス 651"/>
        <xdr:cNvSpPr txBox="1"/>
      </xdr:nvSpPr>
      <xdr:spPr>
        <a:xfrm>
          <a:off x="12579428" y="1362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155453</xdr:rowOff>
    </xdr:from>
    <xdr:to>
      <xdr:col>85</xdr:col>
      <xdr:colOff>127000</xdr:colOff>
      <xdr:row>97</xdr:row>
      <xdr:rowOff>3704</xdr:rowOff>
    </xdr:to>
    <xdr:cxnSp macro="">
      <xdr:nvCxnSpPr>
        <xdr:cNvPr id="681" name="直線コネクタ 680"/>
        <xdr:cNvCxnSpPr/>
      </xdr:nvCxnSpPr>
      <xdr:spPr>
        <a:xfrm flipV="1">
          <a:off x="15481300" y="16614653"/>
          <a:ext cx="8382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3704</xdr:rowOff>
    </xdr:from>
    <xdr:to>
      <xdr:col>81</xdr:col>
      <xdr:colOff>50800</xdr:colOff>
      <xdr:row>97</xdr:row>
      <xdr:rowOff>25898</xdr:rowOff>
    </xdr:to>
    <xdr:cxnSp macro="">
      <xdr:nvCxnSpPr>
        <xdr:cNvPr id="684" name="直線コネクタ 683"/>
        <xdr:cNvCxnSpPr/>
      </xdr:nvCxnSpPr>
      <xdr:spPr>
        <a:xfrm flipV="1">
          <a:off x="14592300" y="16634354"/>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25898</xdr:rowOff>
    </xdr:from>
    <xdr:to>
      <xdr:col>76</xdr:col>
      <xdr:colOff>114300</xdr:colOff>
      <xdr:row>97</xdr:row>
      <xdr:rowOff>38396</xdr:rowOff>
    </xdr:to>
    <xdr:cxnSp macro="">
      <xdr:nvCxnSpPr>
        <xdr:cNvPr id="687" name="直線コネクタ 686"/>
        <xdr:cNvCxnSpPr/>
      </xdr:nvCxnSpPr>
      <xdr:spPr>
        <a:xfrm flipV="1">
          <a:off x="13703300" y="16656548"/>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12385</xdr:rowOff>
    </xdr:from>
    <xdr:to>
      <xdr:col>71</xdr:col>
      <xdr:colOff>177800</xdr:colOff>
      <xdr:row>97</xdr:row>
      <xdr:rowOff>38396</xdr:rowOff>
    </xdr:to>
    <xdr:cxnSp macro="">
      <xdr:nvCxnSpPr>
        <xdr:cNvPr id="690" name="直線コネクタ 689"/>
        <xdr:cNvCxnSpPr/>
      </xdr:nvCxnSpPr>
      <xdr:spPr>
        <a:xfrm>
          <a:off x="12814300" y="16643035"/>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104653</xdr:rowOff>
    </xdr:from>
    <xdr:to>
      <xdr:col>85</xdr:col>
      <xdr:colOff>177800</xdr:colOff>
      <xdr:row>97</xdr:row>
      <xdr:rowOff>34803</xdr:rowOff>
    </xdr:to>
    <xdr:sp macro="" textlink="">
      <xdr:nvSpPr>
        <xdr:cNvPr id="700" name="楕円 699"/>
        <xdr:cNvSpPr/>
      </xdr:nvSpPr>
      <xdr:spPr>
        <a:xfrm>
          <a:off x="16268700" y="165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127530</xdr:rowOff>
    </xdr:from>
    <xdr:ext cx="599010" cy="259045"/>
    <xdr:sp macro="" textlink="">
      <xdr:nvSpPr>
        <xdr:cNvPr id="701" name="公債費該当値テキスト"/>
        <xdr:cNvSpPr txBox="1"/>
      </xdr:nvSpPr>
      <xdr:spPr>
        <a:xfrm>
          <a:off x="16370300" y="164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124354</xdr:rowOff>
    </xdr:from>
    <xdr:to>
      <xdr:col>81</xdr:col>
      <xdr:colOff>101600</xdr:colOff>
      <xdr:row>97</xdr:row>
      <xdr:rowOff>54504</xdr:rowOff>
    </xdr:to>
    <xdr:sp macro="" textlink="">
      <xdr:nvSpPr>
        <xdr:cNvPr id="702" name="楕円 701"/>
        <xdr:cNvSpPr/>
      </xdr:nvSpPr>
      <xdr:spPr>
        <a:xfrm>
          <a:off x="15430500" y="165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71031</xdr:rowOff>
    </xdr:from>
    <xdr:ext cx="599010" cy="259045"/>
    <xdr:sp macro="" textlink="">
      <xdr:nvSpPr>
        <xdr:cNvPr id="703" name="テキスト ボックス 702"/>
        <xdr:cNvSpPr txBox="1"/>
      </xdr:nvSpPr>
      <xdr:spPr>
        <a:xfrm>
          <a:off x="15181795" y="163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146548</xdr:rowOff>
    </xdr:from>
    <xdr:to>
      <xdr:col>76</xdr:col>
      <xdr:colOff>165100</xdr:colOff>
      <xdr:row>97</xdr:row>
      <xdr:rowOff>76698</xdr:rowOff>
    </xdr:to>
    <xdr:sp macro="" textlink="">
      <xdr:nvSpPr>
        <xdr:cNvPr id="704" name="楕円 703"/>
        <xdr:cNvSpPr/>
      </xdr:nvSpPr>
      <xdr:spPr>
        <a:xfrm>
          <a:off x="14541500" y="166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93225</xdr:rowOff>
    </xdr:from>
    <xdr:ext cx="599010" cy="259045"/>
    <xdr:sp macro="" textlink="">
      <xdr:nvSpPr>
        <xdr:cNvPr id="705" name="テキスト ボックス 704"/>
        <xdr:cNvSpPr txBox="1"/>
      </xdr:nvSpPr>
      <xdr:spPr>
        <a:xfrm>
          <a:off x="14292795" y="163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159046</xdr:rowOff>
    </xdr:from>
    <xdr:to>
      <xdr:col>72</xdr:col>
      <xdr:colOff>38100</xdr:colOff>
      <xdr:row>97</xdr:row>
      <xdr:rowOff>89196</xdr:rowOff>
    </xdr:to>
    <xdr:sp macro="" textlink="">
      <xdr:nvSpPr>
        <xdr:cNvPr id="706" name="楕円 705"/>
        <xdr:cNvSpPr/>
      </xdr:nvSpPr>
      <xdr:spPr>
        <a:xfrm>
          <a:off x="13652500" y="166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105723</xdr:rowOff>
    </xdr:from>
    <xdr:ext cx="599010" cy="259045"/>
    <xdr:sp macro="" textlink="">
      <xdr:nvSpPr>
        <xdr:cNvPr id="707" name="テキスト ボックス 706"/>
        <xdr:cNvSpPr txBox="1"/>
      </xdr:nvSpPr>
      <xdr:spPr>
        <a:xfrm>
          <a:off x="13403795" y="163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133035</xdr:rowOff>
    </xdr:from>
    <xdr:to>
      <xdr:col>67</xdr:col>
      <xdr:colOff>101600</xdr:colOff>
      <xdr:row>97</xdr:row>
      <xdr:rowOff>63185</xdr:rowOff>
    </xdr:to>
    <xdr:sp macro="" textlink="">
      <xdr:nvSpPr>
        <xdr:cNvPr id="708" name="楕円 707"/>
        <xdr:cNvSpPr/>
      </xdr:nvSpPr>
      <xdr:spPr>
        <a:xfrm>
          <a:off x="12763500" y="165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79712</xdr:rowOff>
    </xdr:from>
    <xdr:ext cx="599010" cy="259045"/>
    <xdr:sp macro="" textlink="">
      <xdr:nvSpPr>
        <xdr:cNvPr id="709" name="テキスト ボックス 708"/>
        <xdr:cNvSpPr txBox="1"/>
      </xdr:nvSpPr>
      <xdr:spPr>
        <a:xfrm>
          <a:off x="12514795" y="1636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37046</xdr:rowOff>
    </xdr:from>
    <xdr:to>
      <xdr:col>102</xdr:col>
      <xdr:colOff>114300</xdr:colOff>
      <xdr:row>39</xdr:row>
      <xdr:rowOff>44450</xdr:rowOff>
    </xdr:to>
    <xdr:cxnSp macro="">
      <xdr:nvCxnSpPr>
        <xdr:cNvPr id="747" name="直線コネクタ 746"/>
        <xdr:cNvCxnSpPr/>
      </xdr:nvCxnSpPr>
      <xdr:spPr>
        <a:xfrm>
          <a:off x="18656300" y="6723596"/>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157696</xdr:rowOff>
    </xdr:from>
    <xdr:to>
      <xdr:col>98</xdr:col>
      <xdr:colOff>38100</xdr:colOff>
      <xdr:row>39</xdr:row>
      <xdr:rowOff>87846</xdr:rowOff>
    </xdr:to>
    <xdr:sp macro="" textlink="">
      <xdr:nvSpPr>
        <xdr:cNvPr id="765" name="楕円 764"/>
        <xdr:cNvSpPr/>
      </xdr:nvSpPr>
      <xdr:spPr>
        <a:xfrm>
          <a:off x="18605500" y="66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104373</xdr:rowOff>
    </xdr:from>
    <xdr:ext cx="378565" cy="259045"/>
    <xdr:sp macro="" textlink="">
      <xdr:nvSpPr>
        <xdr:cNvPr id="766" name="テキスト ボックス 765"/>
        <xdr:cNvSpPr txBox="1"/>
      </xdr:nvSpPr>
      <xdr:spPr>
        <a:xfrm>
          <a:off x="18467017" y="644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類似団体平均よりも高くなっているのは、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衛生費、労働費、農林水産業費、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土木費、公債費の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項目である。労働費については、緊急就労対策事業経費によるもの、農林水産業費については、水稲を中心とする農業関連の補助金、育苗施設の直営による経費が要因であると考えている。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北海道蘭越町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及び実質単年度収支は黒字である。財政調整基金残高については、財政運営に大きな影響を及ぼす地方交付税等の先行きが不透明で財政確保が厳しい状況が見込まれることや特別の財政需要が生じた場合の財源調整等、後年度における財政運営を考慮し、積立を行ってい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年度は、財政調整基金から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千万円を取り崩すこととしていたが、繰越金の確定や普通交付税の確定により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円程度を積み立てたことから、実質単年度収支が黒字となっている。今後も限られた財源の中で、より効率的・効果的な行財政運営を行うことが必要である。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北海道蘭越町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全会計が黒字であり、赤字比率はない。今後も財源確保が厳しい状況が見込まれるため、事務事業の見直しを更に進め、適切な事業実施により財政の健全化に努めていく。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北海道蘭越町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公共施設の老朽化に伴う建替えにより、公債費が増えており、今後も実質公債費比率が増加すると考えている。緊急度・住民ニーズを的確に把握した事業を選択し、地方債の新規発行の抑制に努めていく。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満期一括償還地方債の利用はしていない。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北海道蘭越町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将来負担額の減少については、公共施設整備基金等への積立により充当可能基金の増加が主な要因である。今後も後世への負担を少しでも軽減するよう行財政改革に取り組み、財政の健全化を図る。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北海道蘭越町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年度当初の段階で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億円程度取り崩すこととしていたが、繰越金の確定や普通交付税の確定により、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億円程度の額を積み立てており、基金全体としては増となっている。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億円規模）を維持できるよう努める。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公共施設整備基金が一番多いが、これは老朽化した公共施設の建替えに備えて積み立てている。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公共施設の老朽化による建替等で令和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千万円を取り崩したが、繰越金の確定や普通交付税の確定により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円程度を積み立てた。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公共施設の建替及び整備の際に、公共施設整備基金を財源とする。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千万円取り崩すこととしていたが、繰越金の確定や普通交付税の確定によ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円程度を積み立てている。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今後も財源が不足するときに取り崩し、余裕があるときは積み立てることで財源を調整し、計画的な財政運営を行う。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普通交付税の臨時財政対策債償還基金相当額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が、毎年一定額を積み立てている。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繰上償還等をする際の財源とする。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28" zoomScale="85" zoomScaleNormal="85" workbookViewId="0">
      <selection activeCell="AM14" sqref="AM14:AT14"/>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8170805</v>
      </c>
      <c r="BO4" s="371"/>
      <c r="BP4" s="371"/>
      <c r="BQ4" s="371"/>
      <c r="BR4" s="371"/>
      <c r="BS4" s="371"/>
      <c r="BT4" s="371"/>
      <c r="BU4" s="372"/>
      <c r="BV4" s="370">
        <v>7679669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v>
      </c>
      <c r="CU4" s="377"/>
      <c r="CV4" s="377"/>
      <c r="CW4" s="377"/>
      <c r="CX4" s="377"/>
      <c r="CY4" s="377"/>
      <c r="CZ4" s="377"/>
      <c r="DA4" s="378"/>
      <c r="DB4" s="376">
        <v>9.8000000000000007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7723137</v>
      </c>
      <c r="BO5" s="408"/>
      <c r="BP5" s="408"/>
      <c r="BQ5" s="408"/>
      <c r="BR5" s="408"/>
      <c r="BS5" s="408"/>
      <c r="BT5" s="408"/>
      <c r="BU5" s="409"/>
      <c r="BV5" s="407">
        <v>7250532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v>
      </c>
      <c r="CU5" s="405"/>
      <c r="CV5" s="405"/>
      <c r="CW5" s="405"/>
      <c r="CX5" s="405"/>
      <c r="CY5" s="405"/>
      <c r="CZ5" s="405"/>
      <c r="DA5" s="406"/>
      <c r="DB5" s="404">
        <v>83.2</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447668</v>
      </c>
      <c r="BO6" s="408"/>
      <c r="BP6" s="408"/>
      <c r="BQ6" s="408"/>
      <c r="BR6" s="408"/>
      <c r="BS6" s="408"/>
      <c r="BT6" s="408"/>
      <c r="BU6" s="409"/>
      <c r="BV6" s="407">
        <v>429137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83.4</v>
      </c>
      <c r="CU6" s="445"/>
      <c r="CV6" s="445"/>
      <c r="CW6" s="445"/>
      <c r="CX6" s="445"/>
      <c r="CY6" s="445"/>
      <c r="CZ6" s="445"/>
      <c r="DA6" s="446"/>
      <c r="DB6" s="444">
        <v>83.9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66159</v>
      </c>
      <c r="BO7" s="408"/>
      <c r="BP7" s="408"/>
      <c r="BQ7" s="408"/>
      <c r="BR7" s="408"/>
      <c r="BS7" s="408"/>
      <c r="BT7" s="408"/>
      <c r="BU7" s="409"/>
      <c r="BV7" s="407">
        <v>60698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3812025</v>
      </c>
      <c r="CU7" s="408"/>
      <c r="CV7" s="408"/>
      <c r="CW7" s="408"/>
      <c r="CX7" s="408"/>
      <c r="CY7" s="408"/>
      <c r="CZ7" s="408"/>
      <c r="DA7" s="409"/>
      <c r="DB7" s="407">
        <v>3761471</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381509</v>
      </c>
      <c r="BO8" s="408"/>
      <c r="BP8" s="408"/>
      <c r="BQ8" s="408"/>
      <c r="BR8" s="408"/>
      <c r="BS8" s="408"/>
      <c r="BT8" s="408"/>
      <c r="BU8" s="409"/>
      <c r="BV8" s="407">
        <v>368439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0.18</v>
      </c>
      <c r="CU8" s="448"/>
      <c r="CV8" s="448"/>
      <c r="CW8" s="448"/>
      <c r="CX8" s="448"/>
      <c r="CY8" s="448"/>
      <c r="CZ8" s="448"/>
      <c r="DA8" s="449"/>
      <c r="DB8" s="447">
        <v>0.18</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4568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13070</v>
      </c>
      <c r="BO9" s="408"/>
      <c r="BP9" s="408"/>
      <c r="BQ9" s="408"/>
      <c r="BR9" s="408"/>
      <c r="BS9" s="408"/>
      <c r="BT9" s="408"/>
      <c r="BU9" s="409"/>
      <c r="BV9" s="407">
        <v>20507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16.2</v>
      </c>
      <c r="CU9" s="405"/>
      <c r="CV9" s="405"/>
      <c r="CW9" s="405"/>
      <c r="CX9" s="405"/>
      <c r="CY9" s="405"/>
      <c r="CZ9" s="405"/>
      <c r="DA9" s="406"/>
      <c r="DB9" s="404">
        <v>16.2</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4843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311002</v>
      </c>
      <c r="BO10" s="408"/>
      <c r="BP10" s="408"/>
      <c r="BQ10" s="408"/>
      <c r="BR10" s="408"/>
      <c r="BS10" s="408"/>
      <c r="BT10" s="408"/>
      <c r="BU10" s="409"/>
      <c r="BV10" s="407">
        <v>201003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4496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320000</v>
      </c>
      <c r="BO12" s="408"/>
      <c r="BP12" s="408"/>
      <c r="BQ12" s="408"/>
      <c r="BR12" s="408"/>
      <c r="BS12" s="408"/>
      <c r="BT12" s="408"/>
      <c r="BU12" s="409"/>
      <c r="BV12" s="407">
        <v>150000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4367</v>
      </c>
      <c r="S13" s="492"/>
      <c r="T13" s="492"/>
      <c r="U13" s="492"/>
      <c r="V13" s="493"/>
      <c r="W13" s="423" t="s">
        <v>131</v>
      </c>
      <c r="X13" s="424"/>
      <c r="Y13" s="424"/>
      <c r="Z13" s="424"/>
      <c r="AA13" s="424"/>
      <c r="AB13" s="414"/>
      <c r="AC13" s="458">
        <v>567</v>
      </c>
      <c r="AD13" s="459"/>
      <c r="AE13" s="459"/>
      <c r="AF13" s="459"/>
      <c r="AG13" s="501"/>
      <c r="AH13" s="458">
        <v>684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4072</v>
      </c>
      <c r="BO13" s="408"/>
      <c r="BP13" s="408"/>
      <c r="BQ13" s="408"/>
      <c r="BR13" s="408"/>
      <c r="BS13" s="408"/>
      <c r="BT13" s="408"/>
      <c r="BU13" s="409"/>
      <c r="BV13" s="407">
        <v>71510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10.6</v>
      </c>
      <c r="CU13" s="405"/>
      <c r="CV13" s="405"/>
      <c r="CW13" s="405"/>
      <c r="CX13" s="405"/>
      <c r="CY13" s="405"/>
      <c r="CZ13" s="405"/>
      <c r="DA13" s="406"/>
      <c r="DB13" s="404">
        <v>10.8</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4493</v>
      </c>
      <c r="S14" s="492"/>
      <c r="T14" s="492"/>
      <c r="U14" s="492"/>
      <c r="V14" s="493"/>
      <c r="W14" s="397"/>
      <c r="X14" s="398"/>
      <c r="Y14" s="398"/>
      <c r="Z14" s="398"/>
      <c r="AA14" s="398"/>
      <c r="AB14" s="387"/>
      <c r="AC14" s="494">
        <v>25.4</v>
      </c>
      <c r="AD14" s="495"/>
      <c r="AE14" s="495"/>
      <c r="AF14" s="495"/>
      <c r="AG14" s="496"/>
      <c r="AH14" s="494">
        <v>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4407</v>
      </c>
      <c r="S15" s="492"/>
      <c r="T15" s="492"/>
      <c r="U15" s="492"/>
      <c r="V15" s="493"/>
      <c r="W15" s="423" t="s">
        <v>137</v>
      </c>
      <c r="X15" s="424"/>
      <c r="Y15" s="424"/>
      <c r="Z15" s="424"/>
      <c r="AA15" s="424"/>
      <c r="AB15" s="414"/>
      <c r="AC15" s="458">
        <v>335</v>
      </c>
      <c r="AD15" s="459"/>
      <c r="AE15" s="459"/>
      <c r="AF15" s="459"/>
      <c r="AG15" s="501"/>
      <c r="AH15" s="458">
        <v>322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685053</v>
      </c>
      <c r="BO15" s="371"/>
      <c r="BP15" s="371"/>
      <c r="BQ15" s="371"/>
      <c r="BR15" s="371"/>
      <c r="BS15" s="371"/>
      <c r="BT15" s="371"/>
      <c r="BU15" s="372"/>
      <c r="BV15" s="370">
        <v>688018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v>
      </c>
      <c r="AD16" s="495"/>
      <c r="AE16" s="495"/>
      <c r="AF16" s="495"/>
      <c r="AG16" s="496"/>
      <c r="AH16" s="494">
        <v>13.6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3656411</v>
      </c>
      <c r="BO16" s="408"/>
      <c r="BP16" s="408"/>
      <c r="BQ16" s="408"/>
      <c r="BR16" s="408"/>
      <c r="BS16" s="408"/>
      <c r="BT16" s="408"/>
      <c r="BU16" s="409"/>
      <c r="BV16" s="407">
        <v>3588387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1330</v>
      </c>
      <c r="AD17" s="459"/>
      <c r="AE17" s="459"/>
      <c r="AF17" s="459"/>
      <c r="AG17" s="501"/>
      <c r="AH17" s="458">
        <v>1355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822029</v>
      </c>
      <c r="BO17" s="408"/>
      <c r="BP17" s="408"/>
      <c r="BQ17" s="408"/>
      <c r="BR17" s="408"/>
      <c r="BS17" s="408"/>
      <c r="BT17" s="408"/>
      <c r="BU17" s="409"/>
      <c r="BV17" s="407">
        <v>829470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32" t="s">
        <v>147</v>
      </c>
      <c r="C18" s="450"/>
      <c r="D18" s="450"/>
      <c r="E18" s="533"/>
      <c r="F18" s="533"/>
      <c r="G18" s="533"/>
      <c r="H18" s="533"/>
      <c r="I18" s="533"/>
      <c r="J18" s="533"/>
      <c r="K18" s="533"/>
      <c r="L18" s="534">
        <v>449.78</v>
      </c>
      <c r="M18" s="534"/>
      <c r="N18" s="534"/>
      <c r="O18" s="534"/>
      <c r="P18" s="534"/>
      <c r="Q18" s="534"/>
      <c r="R18" s="535"/>
      <c r="S18" s="535"/>
      <c r="T18" s="535"/>
      <c r="U18" s="535"/>
      <c r="V18" s="536"/>
      <c r="W18" s="425"/>
      <c r="X18" s="426"/>
      <c r="Y18" s="426"/>
      <c r="Z18" s="426"/>
      <c r="AA18" s="426"/>
      <c r="AB18" s="417"/>
      <c r="AC18" s="537">
        <v>59.6</v>
      </c>
      <c r="AD18" s="538"/>
      <c r="AE18" s="538"/>
      <c r="AF18" s="538"/>
      <c r="AG18" s="539"/>
      <c r="AH18" s="537">
        <v>57.4</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3226033</v>
      </c>
      <c r="BO18" s="408"/>
      <c r="BP18" s="408"/>
      <c r="BQ18" s="408"/>
      <c r="BR18" s="408"/>
      <c r="BS18" s="408"/>
      <c r="BT18" s="408"/>
      <c r="BU18" s="409"/>
      <c r="BV18" s="407">
        <v>3178509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32" t="s">
        <v>149</v>
      </c>
      <c r="C19" s="450"/>
      <c r="D19" s="450"/>
      <c r="E19" s="533"/>
      <c r="F19" s="533"/>
      <c r="G19" s="533"/>
      <c r="H19" s="533"/>
      <c r="I19" s="533"/>
      <c r="J19" s="533"/>
      <c r="K19" s="533"/>
      <c r="L19" s="541">
        <v>10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5300637</v>
      </c>
      <c r="BO19" s="408"/>
      <c r="BP19" s="408"/>
      <c r="BQ19" s="408"/>
      <c r="BR19" s="408"/>
      <c r="BS19" s="408"/>
      <c r="BT19" s="408"/>
      <c r="BU19" s="409"/>
      <c r="BV19" s="407">
        <v>5016987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32" t="s">
        <v>151</v>
      </c>
      <c r="C20" s="450"/>
      <c r="D20" s="450"/>
      <c r="E20" s="533"/>
      <c r="F20" s="533"/>
      <c r="G20" s="533"/>
      <c r="H20" s="533"/>
      <c r="I20" s="533"/>
      <c r="J20" s="533"/>
      <c r="K20" s="533"/>
      <c r="L20" s="541">
        <v>2081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8173411</v>
      </c>
      <c r="BO22" s="371"/>
      <c r="BP22" s="371"/>
      <c r="BQ22" s="371"/>
      <c r="BR22" s="371"/>
      <c r="BS22" s="371"/>
      <c r="BT22" s="371"/>
      <c r="BU22" s="372"/>
      <c r="BV22" s="370">
        <v>8363070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6730255</v>
      </c>
      <c r="BO23" s="408"/>
      <c r="BP23" s="408"/>
      <c r="BQ23" s="408"/>
      <c r="BR23" s="408"/>
      <c r="BS23" s="408"/>
      <c r="BT23" s="408"/>
      <c r="BU23" s="409"/>
      <c r="BV23" s="407">
        <v>6930663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6700</v>
      </c>
      <c r="R24" s="459"/>
      <c r="S24" s="459"/>
      <c r="T24" s="459"/>
      <c r="U24" s="459"/>
      <c r="V24" s="501"/>
      <c r="W24" s="553"/>
      <c r="X24" s="554"/>
      <c r="Y24" s="555"/>
      <c r="Z24" s="457" t="s">
        <v>162</v>
      </c>
      <c r="AA24" s="437"/>
      <c r="AB24" s="437"/>
      <c r="AC24" s="437"/>
      <c r="AD24" s="437"/>
      <c r="AE24" s="437"/>
      <c r="AF24" s="437"/>
      <c r="AG24" s="438"/>
      <c r="AH24" s="458">
        <v>117</v>
      </c>
      <c r="AI24" s="459"/>
      <c r="AJ24" s="459"/>
      <c r="AK24" s="459"/>
      <c r="AL24" s="501"/>
      <c r="AM24" s="458">
        <v>332514</v>
      </c>
      <c r="AN24" s="459"/>
      <c r="AO24" s="459"/>
      <c r="AP24" s="459"/>
      <c r="AQ24" s="459"/>
      <c r="AR24" s="501"/>
      <c r="AS24" s="458">
        <v>2842</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6624055</v>
      </c>
      <c r="BO24" s="408"/>
      <c r="BP24" s="408"/>
      <c r="BQ24" s="408"/>
      <c r="BR24" s="408"/>
      <c r="BS24" s="408"/>
      <c r="BT24" s="408"/>
      <c r="BU24" s="409"/>
      <c r="BV24" s="407">
        <v>6637842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5770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162962</v>
      </c>
      <c r="BO25" s="371"/>
      <c r="BP25" s="371"/>
      <c r="BQ25" s="371"/>
      <c r="BR25" s="371"/>
      <c r="BS25" s="371"/>
      <c r="BT25" s="371"/>
      <c r="BU25" s="372"/>
      <c r="BV25" s="370">
        <v>101335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5340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2570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113917</v>
      </c>
      <c r="BO27" s="530"/>
      <c r="BP27" s="530"/>
      <c r="BQ27" s="530"/>
      <c r="BR27" s="530"/>
      <c r="BS27" s="530"/>
      <c r="BT27" s="530"/>
      <c r="BU27" s="531"/>
      <c r="BV27" s="529">
        <v>113916</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2050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1551728</v>
      </c>
      <c r="BO28" s="371"/>
      <c r="BP28" s="371"/>
      <c r="BQ28" s="371"/>
      <c r="BR28" s="371"/>
      <c r="BS28" s="371"/>
      <c r="BT28" s="371"/>
      <c r="BU28" s="372"/>
      <c r="BV28" s="370">
        <v>1560726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8</v>
      </c>
      <c r="M29" s="459"/>
      <c r="N29" s="459"/>
      <c r="O29" s="459"/>
      <c r="P29" s="501"/>
      <c r="Q29" s="458">
        <v>1720</v>
      </c>
      <c r="R29" s="459"/>
      <c r="S29" s="459"/>
      <c r="T29" s="459"/>
      <c r="U29" s="459"/>
      <c r="V29" s="501"/>
      <c r="W29" s="556"/>
      <c r="X29" s="557"/>
      <c r="Y29" s="558"/>
      <c r="Z29" s="457" t="s">
        <v>177</v>
      </c>
      <c r="AA29" s="437"/>
      <c r="AB29" s="437"/>
      <c r="AC29" s="437"/>
      <c r="AD29" s="437"/>
      <c r="AE29" s="437"/>
      <c r="AF29" s="437"/>
      <c r="AG29" s="438"/>
      <c r="AH29" s="458">
        <v>117</v>
      </c>
      <c r="AI29" s="459"/>
      <c r="AJ29" s="459"/>
      <c r="AK29" s="459"/>
      <c r="AL29" s="501"/>
      <c r="AM29" s="458">
        <v>332514</v>
      </c>
      <c r="AN29" s="459"/>
      <c r="AO29" s="459"/>
      <c r="AP29" s="459"/>
      <c r="AQ29" s="459"/>
      <c r="AR29" s="501"/>
      <c r="AS29" s="458">
        <v>2842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290211</v>
      </c>
      <c r="BO29" s="408"/>
      <c r="BP29" s="408"/>
      <c r="BQ29" s="408"/>
      <c r="BR29" s="408"/>
      <c r="BS29" s="408"/>
      <c r="BT29" s="408"/>
      <c r="BU29" s="409"/>
      <c r="BV29" s="407">
        <v>276211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92.5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3284463</v>
      </c>
      <c r="BO30" s="530"/>
      <c r="BP30" s="530"/>
      <c r="BQ30" s="530"/>
      <c r="BR30" s="530"/>
      <c r="BS30" s="530"/>
      <c r="BT30" s="530"/>
      <c r="BU30" s="531"/>
      <c r="BV30" s="529">
        <v>3258646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IF('各会計、関係団体の財政状況及び健全化判断比率'!B33="","",'各会計、関係団体の財政状況及び健全化判断比率'!B33)</f>
        <v>幽泉閣事業特別会計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後志広域連合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後志公平委員会特別会計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農業集落排水事業会計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南部後志環境衛生組合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地域振興事業特別会計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羊蹄山ろく消防組合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特産品開発事業特別会計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南部後志衛生施設組合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後志教育研修センター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qcfvACu4cmUVJHy4J0fjRUlRyOJb20HT9VyCpjLwrkQK74He2aHygvtHhH0YlaM+Xu5kZURVVEZmfLoisMw4w==" saltValue="115T5f6y545FnIKaTalT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543494</v>
      </c>
      <c r="S5" s="613"/>
      <c r="T5" s="613"/>
      <c r="U5" s="613"/>
      <c r="V5" s="613"/>
      <c r="W5" s="613"/>
      <c r="X5" s="613"/>
      <c r="Y5" s="614"/>
      <c r="Z5" s="615">
        <v>6.7</v>
      </c>
      <c r="AA5" s="615"/>
      <c r="AB5" s="615"/>
      <c r="AC5" s="615"/>
      <c r="AD5" s="616">
        <v>543494</v>
      </c>
      <c r="AE5" s="616"/>
      <c r="AF5" s="616"/>
      <c r="AG5" s="616"/>
      <c r="AH5" s="616"/>
      <c r="AI5" s="616"/>
      <c r="AJ5" s="616"/>
      <c r="AK5" s="616"/>
      <c r="AL5" s="617">
        <v>14</v>
      </c>
      <c r="AM5" s="618"/>
      <c r="AN5" s="618"/>
      <c r="AO5" s="619"/>
      <c r="AP5" s="609" t="s">
        <v>216</v>
      </c>
      <c r="AQ5" s="610"/>
      <c r="AR5" s="610"/>
      <c r="AS5" s="610"/>
      <c r="AT5" s="610"/>
      <c r="AU5" s="610"/>
      <c r="AV5" s="610"/>
      <c r="AW5" s="610"/>
      <c r="AX5" s="610"/>
      <c r="AY5" s="610"/>
      <c r="AZ5" s="610"/>
      <c r="BA5" s="610"/>
      <c r="BB5" s="610"/>
      <c r="BC5" s="610"/>
      <c r="BD5" s="610"/>
      <c r="BE5" s="610"/>
      <c r="BF5" s="611"/>
      <c r="BG5" s="623">
        <v>532944</v>
      </c>
      <c r="BH5" s="624"/>
      <c r="BI5" s="624"/>
      <c r="BJ5" s="624"/>
      <c r="BK5" s="624"/>
      <c r="BL5" s="624"/>
      <c r="BM5" s="624"/>
      <c r="BN5" s="625"/>
      <c r="BO5" s="626">
        <v>98.1</v>
      </c>
      <c r="BP5" s="626"/>
      <c r="BQ5" s="626"/>
      <c r="BR5" s="626"/>
      <c r="BS5" s="627">
        <v>3734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165362</v>
      </c>
      <c r="S6" s="624"/>
      <c r="T6" s="624"/>
      <c r="U6" s="624"/>
      <c r="V6" s="624"/>
      <c r="W6" s="624"/>
      <c r="X6" s="624"/>
      <c r="Y6" s="625"/>
      <c r="Z6" s="626">
        <v>2</v>
      </c>
      <c r="AA6" s="626"/>
      <c r="AB6" s="626"/>
      <c r="AC6" s="626"/>
      <c r="AD6" s="627">
        <v>165362</v>
      </c>
      <c r="AE6" s="627"/>
      <c r="AF6" s="627"/>
      <c r="AG6" s="627"/>
      <c r="AH6" s="627"/>
      <c r="AI6" s="627"/>
      <c r="AJ6" s="627"/>
      <c r="AK6" s="627"/>
      <c r="AL6" s="628">
        <v>4.3</v>
      </c>
      <c r="AM6" s="629"/>
      <c r="AN6" s="629"/>
      <c r="AO6" s="630"/>
      <c r="AP6" s="620" t="s">
        <v>221</v>
      </c>
      <c r="AQ6" s="621"/>
      <c r="AR6" s="621"/>
      <c r="AS6" s="621"/>
      <c r="AT6" s="621"/>
      <c r="AU6" s="621"/>
      <c r="AV6" s="621"/>
      <c r="AW6" s="621"/>
      <c r="AX6" s="621"/>
      <c r="AY6" s="621"/>
      <c r="AZ6" s="621"/>
      <c r="BA6" s="621"/>
      <c r="BB6" s="621"/>
      <c r="BC6" s="621"/>
      <c r="BD6" s="621"/>
      <c r="BE6" s="621"/>
      <c r="BF6" s="622"/>
      <c r="BG6" s="623">
        <v>532944</v>
      </c>
      <c r="BH6" s="624"/>
      <c r="BI6" s="624"/>
      <c r="BJ6" s="624"/>
      <c r="BK6" s="624"/>
      <c r="BL6" s="624"/>
      <c r="BM6" s="624"/>
      <c r="BN6" s="625"/>
      <c r="BO6" s="626">
        <v>98.1</v>
      </c>
      <c r="BP6" s="626"/>
      <c r="BQ6" s="626"/>
      <c r="BR6" s="626"/>
      <c r="BS6" s="627">
        <v>3734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61796</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61545</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164</v>
      </c>
      <c r="S7" s="624"/>
      <c r="T7" s="624"/>
      <c r="U7" s="624"/>
      <c r="V7" s="624"/>
      <c r="W7" s="624"/>
      <c r="X7" s="624"/>
      <c r="Y7" s="625"/>
      <c r="Z7" s="626">
        <v>0</v>
      </c>
      <c r="AA7" s="626"/>
      <c r="AB7" s="626"/>
      <c r="AC7" s="626"/>
      <c r="AD7" s="627">
        <v>164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216833</v>
      </c>
      <c r="BH7" s="624"/>
      <c r="BI7" s="624"/>
      <c r="BJ7" s="624"/>
      <c r="BK7" s="624"/>
      <c r="BL7" s="624"/>
      <c r="BM7" s="624"/>
      <c r="BN7" s="625"/>
      <c r="BO7" s="626">
        <v>39.9</v>
      </c>
      <c r="BP7" s="626"/>
      <c r="BQ7" s="626"/>
      <c r="BR7" s="626"/>
      <c r="BS7" s="627">
        <v>3734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1423297</v>
      </c>
      <c r="CS7" s="624"/>
      <c r="CT7" s="624"/>
      <c r="CU7" s="624"/>
      <c r="CV7" s="624"/>
      <c r="CW7" s="624"/>
      <c r="CX7" s="624"/>
      <c r="CY7" s="625"/>
      <c r="CZ7" s="626">
        <v>18.399999999999999</v>
      </c>
      <c r="DA7" s="626"/>
      <c r="DB7" s="626"/>
      <c r="DC7" s="626"/>
      <c r="DD7" s="632">
        <v>31290</v>
      </c>
      <c r="DE7" s="624"/>
      <c r="DF7" s="624"/>
      <c r="DG7" s="624"/>
      <c r="DH7" s="624"/>
      <c r="DI7" s="624"/>
      <c r="DJ7" s="624"/>
      <c r="DK7" s="624"/>
      <c r="DL7" s="624"/>
      <c r="DM7" s="624"/>
      <c r="DN7" s="624"/>
      <c r="DO7" s="624"/>
      <c r="DP7" s="625"/>
      <c r="DQ7" s="632">
        <v>1207637</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1529</v>
      </c>
      <c r="S8" s="624"/>
      <c r="T8" s="624"/>
      <c r="U8" s="624"/>
      <c r="V8" s="624"/>
      <c r="W8" s="624"/>
      <c r="X8" s="624"/>
      <c r="Y8" s="625"/>
      <c r="Z8" s="626">
        <v>0</v>
      </c>
      <c r="AA8" s="626"/>
      <c r="AB8" s="626"/>
      <c r="AC8" s="626"/>
      <c r="AD8" s="627">
        <v>1529</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7915</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1247999</v>
      </c>
      <c r="CS8" s="624"/>
      <c r="CT8" s="624"/>
      <c r="CU8" s="624"/>
      <c r="CV8" s="624"/>
      <c r="CW8" s="624"/>
      <c r="CX8" s="624"/>
      <c r="CY8" s="625"/>
      <c r="CZ8" s="626">
        <v>16.2</v>
      </c>
      <c r="DA8" s="626"/>
      <c r="DB8" s="626"/>
      <c r="DC8" s="626"/>
      <c r="DD8" s="632">
        <v>55803</v>
      </c>
      <c r="DE8" s="624"/>
      <c r="DF8" s="624"/>
      <c r="DG8" s="624"/>
      <c r="DH8" s="624"/>
      <c r="DI8" s="624"/>
      <c r="DJ8" s="624"/>
      <c r="DK8" s="624"/>
      <c r="DL8" s="624"/>
      <c r="DM8" s="624"/>
      <c r="DN8" s="624"/>
      <c r="DO8" s="624"/>
      <c r="DP8" s="625"/>
      <c r="DQ8" s="632">
        <v>758184</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1767</v>
      </c>
      <c r="S9" s="624"/>
      <c r="T9" s="624"/>
      <c r="U9" s="624"/>
      <c r="V9" s="624"/>
      <c r="W9" s="624"/>
      <c r="X9" s="624"/>
      <c r="Y9" s="625"/>
      <c r="Z9" s="626">
        <v>0</v>
      </c>
      <c r="AA9" s="626"/>
      <c r="AB9" s="626"/>
      <c r="AC9" s="626"/>
      <c r="AD9" s="627">
        <v>1767</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184698</v>
      </c>
      <c r="BH9" s="624"/>
      <c r="BI9" s="624"/>
      <c r="BJ9" s="624"/>
      <c r="BK9" s="624"/>
      <c r="BL9" s="624"/>
      <c r="BM9" s="624"/>
      <c r="BN9" s="625"/>
      <c r="BO9" s="626">
        <v>34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715124</v>
      </c>
      <c r="CS9" s="624"/>
      <c r="CT9" s="624"/>
      <c r="CU9" s="624"/>
      <c r="CV9" s="624"/>
      <c r="CW9" s="624"/>
      <c r="CX9" s="624"/>
      <c r="CY9" s="625"/>
      <c r="CZ9" s="626">
        <v>9.3000000000000007</v>
      </c>
      <c r="DA9" s="626"/>
      <c r="DB9" s="626"/>
      <c r="DC9" s="626"/>
      <c r="DD9" s="632">
        <v>104575</v>
      </c>
      <c r="DE9" s="624"/>
      <c r="DF9" s="624"/>
      <c r="DG9" s="624"/>
      <c r="DH9" s="624"/>
      <c r="DI9" s="624"/>
      <c r="DJ9" s="624"/>
      <c r="DK9" s="624"/>
      <c r="DL9" s="624"/>
      <c r="DM9" s="624"/>
      <c r="DN9" s="624"/>
      <c r="DO9" s="624"/>
      <c r="DP9" s="625"/>
      <c r="DQ9" s="632">
        <v>417861</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10524</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11350</v>
      </c>
      <c r="CS10" s="624"/>
      <c r="CT10" s="624"/>
      <c r="CU10" s="624"/>
      <c r="CV10" s="624"/>
      <c r="CW10" s="624"/>
      <c r="CX10" s="624"/>
      <c r="CY10" s="625"/>
      <c r="CZ10" s="626">
        <v>0.1</v>
      </c>
      <c r="DA10" s="626"/>
      <c r="DB10" s="626"/>
      <c r="DC10" s="626"/>
      <c r="DD10" s="632">
        <v>8269</v>
      </c>
      <c r="DE10" s="624"/>
      <c r="DF10" s="624"/>
      <c r="DG10" s="624"/>
      <c r="DH10" s="624"/>
      <c r="DI10" s="624"/>
      <c r="DJ10" s="624"/>
      <c r="DK10" s="624"/>
      <c r="DL10" s="624"/>
      <c r="DM10" s="624"/>
      <c r="DN10" s="624"/>
      <c r="DO10" s="624"/>
      <c r="DP10" s="625"/>
      <c r="DQ10" s="632">
        <v>8350</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117208</v>
      </c>
      <c r="S11" s="624"/>
      <c r="T11" s="624"/>
      <c r="U11" s="624"/>
      <c r="V11" s="624"/>
      <c r="W11" s="624"/>
      <c r="X11" s="624"/>
      <c r="Y11" s="625"/>
      <c r="Z11" s="628">
        <v>1.4</v>
      </c>
      <c r="AA11" s="629"/>
      <c r="AB11" s="629"/>
      <c r="AC11" s="635"/>
      <c r="AD11" s="632">
        <v>117208</v>
      </c>
      <c r="AE11" s="624"/>
      <c r="AF11" s="624"/>
      <c r="AG11" s="624"/>
      <c r="AH11" s="624"/>
      <c r="AI11" s="624"/>
      <c r="AJ11" s="624"/>
      <c r="AK11" s="625"/>
      <c r="AL11" s="628">
        <v>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13696</v>
      </c>
      <c r="BH11" s="624"/>
      <c r="BI11" s="624"/>
      <c r="BJ11" s="624"/>
      <c r="BK11" s="624"/>
      <c r="BL11" s="624"/>
      <c r="BM11" s="624"/>
      <c r="BN11" s="625"/>
      <c r="BO11" s="626">
        <v>2.5</v>
      </c>
      <c r="BP11" s="626"/>
      <c r="BQ11" s="626"/>
      <c r="BR11" s="626"/>
      <c r="BS11" s="627">
        <v>3734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822682</v>
      </c>
      <c r="CS11" s="624"/>
      <c r="CT11" s="624"/>
      <c r="CU11" s="624"/>
      <c r="CV11" s="624"/>
      <c r="CW11" s="624"/>
      <c r="CX11" s="624"/>
      <c r="CY11" s="625"/>
      <c r="CZ11" s="626">
        <v>10.7</v>
      </c>
      <c r="DA11" s="626"/>
      <c r="DB11" s="626"/>
      <c r="DC11" s="626"/>
      <c r="DD11" s="632">
        <v>276820</v>
      </c>
      <c r="DE11" s="624"/>
      <c r="DF11" s="624"/>
      <c r="DG11" s="624"/>
      <c r="DH11" s="624"/>
      <c r="DI11" s="624"/>
      <c r="DJ11" s="624"/>
      <c r="DK11" s="624"/>
      <c r="DL11" s="624"/>
      <c r="DM11" s="624"/>
      <c r="DN11" s="624"/>
      <c r="DO11" s="624"/>
      <c r="DP11" s="625"/>
      <c r="DQ11" s="632">
        <v>279795</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560</v>
      </c>
      <c r="S12" s="624"/>
      <c r="T12" s="624"/>
      <c r="U12" s="624"/>
      <c r="V12" s="624"/>
      <c r="W12" s="624"/>
      <c r="X12" s="624"/>
      <c r="Y12" s="625"/>
      <c r="Z12" s="626">
        <v>0</v>
      </c>
      <c r="AA12" s="626"/>
      <c r="AB12" s="626"/>
      <c r="AC12" s="626"/>
      <c r="AD12" s="627">
        <v>560</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259874</v>
      </c>
      <c r="BH12" s="624"/>
      <c r="BI12" s="624"/>
      <c r="BJ12" s="624"/>
      <c r="BK12" s="624"/>
      <c r="BL12" s="624"/>
      <c r="BM12" s="624"/>
      <c r="BN12" s="625"/>
      <c r="BO12" s="626">
        <v>47.8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338659</v>
      </c>
      <c r="CS12" s="624"/>
      <c r="CT12" s="624"/>
      <c r="CU12" s="624"/>
      <c r="CV12" s="624"/>
      <c r="CW12" s="624"/>
      <c r="CX12" s="624"/>
      <c r="CY12" s="625"/>
      <c r="CZ12" s="626">
        <v>4.4000000000000004</v>
      </c>
      <c r="DA12" s="626"/>
      <c r="DB12" s="626"/>
      <c r="DC12" s="626"/>
      <c r="DD12" s="632" t="s">
        <v>122</v>
      </c>
      <c r="DE12" s="624"/>
      <c r="DF12" s="624"/>
      <c r="DG12" s="624"/>
      <c r="DH12" s="624"/>
      <c r="DI12" s="624"/>
      <c r="DJ12" s="624"/>
      <c r="DK12" s="624"/>
      <c r="DL12" s="624"/>
      <c r="DM12" s="624"/>
      <c r="DN12" s="624"/>
      <c r="DO12" s="624"/>
      <c r="DP12" s="625"/>
      <c r="DQ12" s="632">
        <v>123311</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258908</v>
      </c>
      <c r="BH13" s="624"/>
      <c r="BI13" s="624"/>
      <c r="BJ13" s="624"/>
      <c r="BK13" s="624"/>
      <c r="BL13" s="624"/>
      <c r="BM13" s="624"/>
      <c r="BN13" s="625"/>
      <c r="BO13" s="626">
        <v>47.6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1392253</v>
      </c>
      <c r="CS13" s="624"/>
      <c r="CT13" s="624"/>
      <c r="CU13" s="624"/>
      <c r="CV13" s="624"/>
      <c r="CW13" s="624"/>
      <c r="CX13" s="624"/>
      <c r="CY13" s="625"/>
      <c r="CZ13" s="626">
        <v>18</v>
      </c>
      <c r="DA13" s="626"/>
      <c r="DB13" s="626"/>
      <c r="DC13" s="626"/>
      <c r="DD13" s="632">
        <v>884094</v>
      </c>
      <c r="DE13" s="624"/>
      <c r="DF13" s="624"/>
      <c r="DG13" s="624"/>
      <c r="DH13" s="624"/>
      <c r="DI13" s="624"/>
      <c r="DJ13" s="624"/>
      <c r="DK13" s="624"/>
      <c r="DL13" s="624"/>
      <c r="DM13" s="624"/>
      <c r="DN13" s="624"/>
      <c r="DO13" s="624"/>
      <c r="DP13" s="625"/>
      <c r="DQ13" s="632">
        <v>535758</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1164</v>
      </c>
      <c r="S14" s="624"/>
      <c r="T14" s="624"/>
      <c r="U14" s="624"/>
      <c r="V14" s="624"/>
      <c r="W14" s="624"/>
      <c r="X14" s="624"/>
      <c r="Y14" s="625"/>
      <c r="Z14" s="626">
        <v>0</v>
      </c>
      <c r="AA14" s="626"/>
      <c r="AB14" s="626"/>
      <c r="AC14" s="626"/>
      <c r="AD14" s="627">
        <v>1164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19391</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180603</v>
      </c>
      <c r="CS14" s="624"/>
      <c r="CT14" s="624"/>
      <c r="CU14" s="624"/>
      <c r="CV14" s="624"/>
      <c r="CW14" s="624"/>
      <c r="CX14" s="624"/>
      <c r="CY14" s="625"/>
      <c r="CZ14" s="626">
        <v>2.2999999999999998</v>
      </c>
      <c r="DA14" s="626"/>
      <c r="DB14" s="626"/>
      <c r="DC14" s="626"/>
      <c r="DD14" s="632" t="s">
        <v>122</v>
      </c>
      <c r="DE14" s="624"/>
      <c r="DF14" s="624"/>
      <c r="DG14" s="624"/>
      <c r="DH14" s="624"/>
      <c r="DI14" s="624"/>
      <c r="DJ14" s="624"/>
      <c r="DK14" s="624"/>
      <c r="DL14" s="624"/>
      <c r="DM14" s="624"/>
      <c r="DN14" s="624"/>
      <c r="DO14" s="624"/>
      <c r="DP14" s="625"/>
      <c r="DQ14" s="632">
        <v>180603</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36846</v>
      </c>
      <c r="BH15" s="624"/>
      <c r="BI15" s="624"/>
      <c r="BJ15" s="624"/>
      <c r="BK15" s="624"/>
      <c r="BL15" s="624"/>
      <c r="BM15" s="624"/>
      <c r="BN15" s="625"/>
      <c r="BO15" s="626">
        <v>6.8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559190</v>
      </c>
      <c r="CS15" s="624"/>
      <c r="CT15" s="624"/>
      <c r="CU15" s="624"/>
      <c r="CV15" s="624"/>
      <c r="CW15" s="624"/>
      <c r="CX15" s="624"/>
      <c r="CY15" s="625"/>
      <c r="CZ15" s="626">
        <v>7.2</v>
      </c>
      <c r="DA15" s="626"/>
      <c r="DB15" s="626"/>
      <c r="DC15" s="626"/>
      <c r="DD15" s="632">
        <v>81358</v>
      </c>
      <c r="DE15" s="624"/>
      <c r="DF15" s="624"/>
      <c r="DG15" s="624"/>
      <c r="DH15" s="624"/>
      <c r="DI15" s="624"/>
      <c r="DJ15" s="624"/>
      <c r="DK15" s="624"/>
      <c r="DL15" s="624"/>
      <c r="DM15" s="624"/>
      <c r="DN15" s="624"/>
      <c r="DO15" s="624"/>
      <c r="DP15" s="625"/>
      <c r="DQ15" s="632">
        <v>422295</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14016</v>
      </c>
      <c r="S16" s="624"/>
      <c r="T16" s="624"/>
      <c r="U16" s="624"/>
      <c r="V16" s="624"/>
      <c r="W16" s="624"/>
      <c r="X16" s="624"/>
      <c r="Y16" s="625"/>
      <c r="Z16" s="626">
        <v>0.2</v>
      </c>
      <c r="AA16" s="626"/>
      <c r="AB16" s="626"/>
      <c r="AC16" s="626"/>
      <c r="AD16" s="627">
        <v>14016</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18243</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43</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7551</v>
      </c>
      <c r="S17" s="624"/>
      <c r="T17" s="624"/>
      <c r="U17" s="624"/>
      <c r="V17" s="624"/>
      <c r="W17" s="624"/>
      <c r="X17" s="624"/>
      <c r="Y17" s="625"/>
      <c r="Z17" s="626">
        <v>0.1</v>
      </c>
      <c r="AA17" s="626"/>
      <c r="AB17" s="626"/>
      <c r="AC17" s="626"/>
      <c r="AD17" s="627">
        <v>7551</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951941</v>
      </c>
      <c r="CS17" s="624"/>
      <c r="CT17" s="624"/>
      <c r="CU17" s="624"/>
      <c r="CV17" s="624"/>
      <c r="CW17" s="624"/>
      <c r="CX17" s="624"/>
      <c r="CY17" s="625"/>
      <c r="CZ17" s="626">
        <v>12.3</v>
      </c>
      <c r="DA17" s="626"/>
      <c r="DB17" s="626"/>
      <c r="DC17" s="626"/>
      <c r="DD17" s="632" t="s">
        <v>122</v>
      </c>
      <c r="DE17" s="624"/>
      <c r="DF17" s="624"/>
      <c r="DG17" s="624"/>
      <c r="DH17" s="624"/>
      <c r="DI17" s="624"/>
      <c r="DJ17" s="624"/>
      <c r="DK17" s="624"/>
      <c r="DL17" s="624"/>
      <c r="DM17" s="624"/>
      <c r="DN17" s="624"/>
      <c r="DO17" s="624"/>
      <c r="DP17" s="625"/>
      <c r="DQ17" s="632">
        <v>857587</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1485</v>
      </c>
      <c r="S18" s="624"/>
      <c r="T18" s="624"/>
      <c r="U18" s="624"/>
      <c r="V18" s="624"/>
      <c r="W18" s="624"/>
      <c r="X18" s="624"/>
      <c r="Y18" s="625"/>
      <c r="Z18" s="626">
        <v>0</v>
      </c>
      <c r="AA18" s="626"/>
      <c r="AB18" s="626"/>
      <c r="AC18" s="626"/>
      <c r="AD18" s="627">
        <v>1485</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1485</v>
      </c>
      <c r="S19" s="624"/>
      <c r="T19" s="624"/>
      <c r="U19" s="624"/>
      <c r="V19" s="624"/>
      <c r="W19" s="624"/>
      <c r="X19" s="624"/>
      <c r="Y19" s="625"/>
      <c r="Z19" s="626">
        <v>0</v>
      </c>
      <c r="AA19" s="626"/>
      <c r="AB19" s="626"/>
      <c r="AC19" s="626"/>
      <c r="AD19" s="627">
        <v>1485</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10550</v>
      </c>
      <c r="BH19" s="624"/>
      <c r="BI19" s="624"/>
      <c r="BJ19" s="624"/>
      <c r="BK19" s="624"/>
      <c r="BL19" s="624"/>
      <c r="BM19" s="624"/>
      <c r="BN19" s="625"/>
      <c r="BO19" s="626">
        <v>1.9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10550</v>
      </c>
      <c r="BH20" s="624"/>
      <c r="BI20" s="624"/>
      <c r="BJ20" s="624"/>
      <c r="BK20" s="624"/>
      <c r="BL20" s="624"/>
      <c r="BM20" s="624"/>
      <c r="BN20" s="625"/>
      <c r="BO20" s="626">
        <v>1.9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7723137</v>
      </c>
      <c r="CS20" s="624"/>
      <c r="CT20" s="624"/>
      <c r="CU20" s="624"/>
      <c r="CV20" s="624"/>
      <c r="CW20" s="624"/>
      <c r="CX20" s="624"/>
      <c r="CY20" s="625"/>
      <c r="CZ20" s="626">
        <v>100</v>
      </c>
      <c r="DA20" s="626"/>
      <c r="DB20" s="626"/>
      <c r="DC20" s="626"/>
      <c r="DD20" s="632">
        <v>1442209</v>
      </c>
      <c r="DE20" s="624"/>
      <c r="DF20" s="624"/>
      <c r="DG20" s="624"/>
      <c r="DH20" s="624"/>
      <c r="DI20" s="624"/>
      <c r="DJ20" s="624"/>
      <c r="DK20" s="624"/>
      <c r="DL20" s="624"/>
      <c r="DM20" s="624"/>
      <c r="DN20" s="624"/>
      <c r="DO20" s="624"/>
      <c r="DP20" s="625"/>
      <c r="DQ20" s="632">
        <v>4852969</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3411127</v>
      </c>
      <c r="S21" s="624"/>
      <c r="T21" s="624"/>
      <c r="U21" s="624"/>
      <c r="V21" s="624"/>
      <c r="W21" s="624"/>
      <c r="X21" s="624"/>
      <c r="Y21" s="625"/>
      <c r="Z21" s="626">
        <v>41.7</v>
      </c>
      <c r="AA21" s="626"/>
      <c r="AB21" s="626"/>
      <c r="AC21" s="626"/>
      <c r="AD21" s="627">
        <v>2975310</v>
      </c>
      <c r="AE21" s="627"/>
      <c r="AF21" s="627"/>
      <c r="AG21" s="627"/>
      <c r="AH21" s="627"/>
      <c r="AI21" s="627"/>
      <c r="AJ21" s="627"/>
      <c r="AK21" s="627"/>
      <c r="AL21" s="628">
        <v>76.900000000000006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10550</v>
      </c>
      <c r="BH21" s="624"/>
      <c r="BI21" s="624"/>
      <c r="BJ21" s="624"/>
      <c r="BK21" s="624"/>
      <c r="BL21" s="624"/>
      <c r="BM21" s="624"/>
      <c r="BN21" s="625"/>
      <c r="BO21" s="626">
        <v>1.9</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2975310</v>
      </c>
      <c r="S22" s="624"/>
      <c r="T22" s="624"/>
      <c r="U22" s="624"/>
      <c r="V22" s="624"/>
      <c r="W22" s="624"/>
      <c r="X22" s="624"/>
      <c r="Y22" s="625"/>
      <c r="Z22" s="626">
        <v>36.4</v>
      </c>
      <c r="AA22" s="626"/>
      <c r="AB22" s="626"/>
      <c r="AC22" s="626"/>
      <c r="AD22" s="627">
        <v>2975310</v>
      </c>
      <c r="AE22" s="627"/>
      <c r="AF22" s="627"/>
      <c r="AG22" s="627"/>
      <c r="AH22" s="627"/>
      <c r="AI22" s="627"/>
      <c r="AJ22" s="627"/>
      <c r="AK22" s="627"/>
      <c r="AL22" s="628">
        <v>76.900000000000006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435817</v>
      </c>
      <c r="S23" s="624"/>
      <c r="T23" s="624"/>
      <c r="U23" s="624"/>
      <c r="V23" s="624"/>
      <c r="W23" s="624"/>
      <c r="X23" s="624"/>
      <c r="Y23" s="625"/>
      <c r="Z23" s="626">
        <v>5.3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2585243</v>
      </c>
      <c r="CS24" s="613"/>
      <c r="CT24" s="613"/>
      <c r="CU24" s="613"/>
      <c r="CV24" s="613"/>
      <c r="CW24" s="613"/>
      <c r="CX24" s="613"/>
      <c r="CY24" s="614"/>
      <c r="CZ24" s="617">
        <v>33.5</v>
      </c>
      <c r="DA24" s="618"/>
      <c r="DB24" s="618"/>
      <c r="DC24" s="634"/>
      <c r="DD24" s="657">
        <v>2146899</v>
      </c>
      <c r="DE24" s="613"/>
      <c r="DF24" s="613"/>
      <c r="DG24" s="613"/>
      <c r="DH24" s="613"/>
      <c r="DI24" s="613"/>
      <c r="DJ24" s="613"/>
      <c r="DK24" s="614"/>
      <c r="DL24" s="657">
        <v>1923528</v>
      </c>
      <c r="DM24" s="613"/>
      <c r="DN24" s="613"/>
      <c r="DO24" s="613"/>
      <c r="DP24" s="613"/>
      <c r="DQ24" s="613"/>
      <c r="DR24" s="613"/>
      <c r="DS24" s="613"/>
      <c r="DT24" s="613"/>
      <c r="DU24" s="613"/>
      <c r="DV24" s="614"/>
      <c r="DW24" s="617">
        <v>49.5</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4265427</v>
      </c>
      <c r="S25" s="624"/>
      <c r="T25" s="624"/>
      <c r="U25" s="624"/>
      <c r="V25" s="624"/>
      <c r="W25" s="624"/>
      <c r="X25" s="624"/>
      <c r="Y25" s="625"/>
      <c r="Z25" s="626">
        <v>52.2</v>
      </c>
      <c r="AA25" s="626"/>
      <c r="AB25" s="626"/>
      <c r="AC25" s="626"/>
      <c r="AD25" s="627">
        <v>3829610</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1185105</v>
      </c>
      <c r="CS25" s="653"/>
      <c r="CT25" s="653"/>
      <c r="CU25" s="653"/>
      <c r="CV25" s="653"/>
      <c r="CW25" s="653"/>
      <c r="CX25" s="653"/>
      <c r="CY25" s="654"/>
      <c r="CZ25" s="628">
        <v>15.3</v>
      </c>
      <c r="DA25" s="655"/>
      <c r="DB25" s="655"/>
      <c r="DC25" s="658"/>
      <c r="DD25" s="632">
        <v>1058781</v>
      </c>
      <c r="DE25" s="653"/>
      <c r="DF25" s="653"/>
      <c r="DG25" s="653"/>
      <c r="DH25" s="653"/>
      <c r="DI25" s="653"/>
      <c r="DJ25" s="653"/>
      <c r="DK25" s="654"/>
      <c r="DL25" s="632">
        <v>924255</v>
      </c>
      <c r="DM25" s="653"/>
      <c r="DN25" s="653"/>
      <c r="DO25" s="653"/>
      <c r="DP25" s="653"/>
      <c r="DQ25" s="653"/>
      <c r="DR25" s="653"/>
      <c r="DS25" s="653"/>
      <c r="DT25" s="653"/>
      <c r="DU25" s="653"/>
      <c r="DV25" s="654"/>
      <c r="DW25" s="628">
        <v>23.8</v>
      </c>
      <c r="DX25" s="655"/>
      <c r="DY25" s="655"/>
      <c r="DZ25" s="655"/>
      <c r="EA25" s="655"/>
      <c r="EB25" s="655"/>
      <c r="EC25" s="656"/>
    </row>
    <row r="26" spans="2:133" ht="11.25" customHeight="1">
      <c r="B26" s="620" t="s">
        <v>283</v>
      </c>
      <c r="C26" s="621"/>
      <c r="D26" s="621"/>
      <c r="E26" s="621"/>
      <c r="F26" s="621"/>
      <c r="G26" s="621"/>
      <c r="H26" s="621"/>
      <c r="I26" s="621"/>
      <c r="J26" s="621"/>
      <c r="K26" s="621"/>
      <c r="L26" s="621"/>
      <c r="M26" s="621"/>
      <c r="N26" s="621"/>
      <c r="O26" s="621"/>
      <c r="P26" s="621"/>
      <c r="Q26" s="622"/>
      <c r="R26" s="623">
        <v>831</v>
      </c>
      <c r="S26" s="624"/>
      <c r="T26" s="624"/>
      <c r="U26" s="624"/>
      <c r="V26" s="624"/>
      <c r="W26" s="624"/>
      <c r="X26" s="624"/>
      <c r="Y26" s="625"/>
      <c r="Z26" s="626">
        <v>0</v>
      </c>
      <c r="AA26" s="626"/>
      <c r="AB26" s="626"/>
      <c r="AC26" s="626"/>
      <c r="AD26" s="627">
        <v>831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642888</v>
      </c>
      <c r="CS26" s="624"/>
      <c r="CT26" s="624"/>
      <c r="CU26" s="624"/>
      <c r="CV26" s="624"/>
      <c r="CW26" s="624"/>
      <c r="CX26" s="624"/>
      <c r="CY26" s="625"/>
      <c r="CZ26" s="628">
        <v>8.3000000000000007</v>
      </c>
      <c r="DA26" s="655"/>
      <c r="DB26" s="655"/>
      <c r="DC26" s="658"/>
      <c r="DD26" s="632">
        <v>593249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c r="B27" s="620" t="s">
        <v>286</v>
      </c>
      <c r="C27" s="621"/>
      <c r="D27" s="621"/>
      <c r="E27" s="621"/>
      <c r="F27" s="621"/>
      <c r="G27" s="621"/>
      <c r="H27" s="621"/>
      <c r="I27" s="621"/>
      <c r="J27" s="621"/>
      <c r="K27" s="621"/>
      <c r="L27" s="621"/>
      <c r="M27" s="621"/>
      <c r="N27" s="621"/>
      <c r="O27" s="621"/>
      <c r="P27" s="621"/>
      <c r="Q27" s="622"/>
      <c r="R27" s="623">
        <v>113450</v>
      </c>
      <c r="S27" s="624"/>
      <c r="T27" s="624"/>
      <c r="U27" s="624"/>
      <c r="V27" s="624"/>
      <c r="W27" s="624"/>
      <c r="X27" s="624"/>
      <c r="Y27" s="625"/>
      <c r="Z27" s="626">
        <v>1.4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543494</v>
      </c>
      <c r="BH27" s="624"/>
      <c r="BI27" s="624"/>
      <c r="BJ27" s="624"/>
      <c r="BK27" s="624"/>
      <c r="BL27" s="624"/>
      <c r="BM27" s="624"/>
      <c r="BN27" s="625"/>
      <c r="BO27" s="626">
        <v>100</v>
      </c>
      <c r="BP27" s="626"/>
      <c r="BQ27" s="626"/>
      <c r="BR27" s="626"/>
      <c r="BS27" s="627">
        <v>3734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448197</v>
      </c>
      <c r="CS27" s="653"/>
      <c r="CT27" s="653"/>
      <c r="CU27" s="653"/>
      <c r="CV27" s="653"/>
      <c r="CW27" s="653"/>
      <c r="CX27" s="653"/>
      <c r="CY27" s="654"/>
      <c r="CZ27" s="628">
        <v>5.8</v>
      </c>
      <c r="DA27" s="655"/>
      <c r="DB27" s="655"/>
      <c r="DC27" s="658"/>
      <c r="DD27" s="632">
        <v>230531</v>
      </c>
      <c r="DE27" s="653"/>
      <c r="DF27" s="653"/>
      <c r="DG27" s="653"/>
      <c r="DH27" s="653"/>
      <c r="DI27" s="653"/>
      <c r="DJ27" s="653"/>
      <c r="DK27" s="654"/>
      <c r="DL27" s="632">
        <v>141686</v>
      </c>
      <c r="DM27" s="653"/>
      <c r="DN27" s="653"/>
      <c r="DO27" s="653"/>
      <c r="DP27" s="653"/>
      <c r="DQ27" s="653"/>
      <c r="DR27" s="653"/>
      <c r="DS27" s="653"/>
      <c r="DT27" s="653"/>
      <c r="DU27" s="653"/>
      <c r="DV27" s="654"/>
      <c r="DW27" s="628">
        <v>3.6</v>
      </c>
      <c r="DX27" s="655"/>
      <c r="DY27" s="655"/>
      <c r="DZ27" s="655"/>
      <c r="EA27" s="655"/>
      <c r="EB27" s="655"/>
      <c r="EC27" s="656"/>
    </row>
    <row r="28" spans="2:133" ht="11.25" customHeight="1">
      <c r="B28" s="620" t="s">
        <v>289</v>
      </c>
      <c r="C28" s="621"/>
      <c r="D28" s="621"/>
      <c r="E28" s="621"/>
      <c r="F28" s="621"/>
      <c r="G28" s="621"/>
      <c r="H28" s="621"/>
      <c r="I28" s="621"/>
      <c r="J28" s="621"/>
      <c r="K28" s="621"/>
      <c r="L28" s="621"/>
      <c r="M28" s="621"/>
      <c r="N28" s="621"/>
      <c r="O28" s="621"/>
      <c r="P28" s="621"/>
      <c r="Q28" s="622"/>
      <c r="R28" s="623">
        <v>311205</v>
      </c>
      <c r="S28" s="624"/>
      <c r="T28" s="624"/>
      <c r="U28" s="624"/>
      <c r="V28" s="624"/>
      <c r="W28" s="624"/>
      <c r="X28" s="624"/>
      <c r="Y28" s="625"/>
      <c r="Z28" s="626">
        <v>3.8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951941</v>
      </c>
      <c r="CS28" s="624"/>
      <c r="CT28" s="624"/>
      <c r="CU28" s="624"/>
      <c r="CV28" s="624"/>
      <c r="CW28" s="624"/>
      <c r="CX28" s="624"/>
      <c r="CY28" s="625"/>
      <c r="CZ28" s="628">
        <v>12.3</v>
      </c>
      <c r="DA28" s="655"/>
      <c r="DB28" s="655"/>
      <c r="DC28" s="658"/>
      <c r="DD28" s="632">
        <v>857587</v>
      </c>
      <c r="DE28" s="624"/>
      <c r="DF28" s="624"/>
      <c r="DG28" s="624"/>
      <c r="DH28" s="624"/>
      <c r="DI28" s="624"/>
      <c r="DJ28" s="624"/>
      <c r="DK28" s="625"/>
      <c r="DL28" s="632">
        <v>857587</v>
      </c>
      <c r="DM28" s="624"/>
      <c r="DN28" s="624"/>
      <c r="DO28" s="624"/>
      <c r="DP28" s="624"/>
      <c r="DQ28" s="624"/>
      <c r="DR28" s="624"/>
      <c r="DS28" s="624"/>
      <c r="DT28" s="624"/>
      <c r="DU28" s="624"/>
      <c r="DV28" s="625"/>
      <c r="DW28" s="628">
        <v>22.1</v>
      </c>
      <c r="DX28" s="655"/>
      <c r="DY28" s="655"/>
      <c r="DZ28" s="655"/>
      <c r="EA28" s="655"/>
      <c r="EB28" s="655"/>
      <c r="EC28" s="656"/>
    </row>
    <row r="29" spans="2:133" ht="11.25" customHeight="1">
      <c r="B29" s="620" t="s">
        <v>291</v>
      </c>
      <c r="C29" s="621"/>
      <c r="D29" s="621"/>
      <c r="E29" s="621"/>
      <c r="F29" s="621"/>
      <c r="G29" s="621"/>
      <c r="H29" s="621"/>
      <c r="I29" s="621"/>
      <c r="J29" s="621"/>
      <c r="K29" s="621"/>
      <c r="L29" s="621"/>
      <c r="M29" s="621"/>
      <c r="N29" s="621"/>
      <c r="O29" s="621"/>
      <c r="P29" s="621"/>
      <c r="Q29" s="622"/>
      <c r="R29" s="623">
        <v>23986</v>
      </c>
      <c r="S29" s="624"/>
      <c r="T29" s="624"/>
      <c r="U29" s="624"/>
      <c r="V29" s="624"/>
      <c r="W29" s="624"/>
      <c r="X29" s="624"/>
      <c r="Y29" s="625"/>
      <c r="Z29" s="626">
        <v>0.3</v>
      </c>
      <c r="AA29" s="626"/>
      <c r="AB29" s="626"/>
      <c r="AC29" s="626"/>
      <c r="AD29" s="627">
        <v>1623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951721</v>
      </c>
      <c r="CS29" s="653"/>
      <c r="CT29" s="653"/>
      <c r="CU29" s="653"/>
      <c r="CV29" s="653"/>
      <c r="CW29" s="653"/>
      <c r="CX29" s="653"/>
      <c r="CY29" s="654"/>
      <c r="CZ29" s="628">
        <v>12.3</v>
      </c>
      <c r="DA29" s="655"/>
      <c r="DB29" s="655"/>
      <c r="DC29" s="658"/>
      <c r="DD29" s="632">
        <v>857367</v>
      </c>
      <c r="DE29" s="653"/>
      <c r="DF29" s="653"/>
      <c r="DG29" s="653"/>
      <c r="DH29" s="653"/>
      <c r="DI29" s="653"/>
      <c r="DJ29" s="653"/>
      <c r="DK29" s="654"/>
      <c r="DL29" s="632">
        <v>857367</v>
      </c>
      <c r="DM29" s="653"/>
      <c r="DN29" s="653"/>
      <c r="DO29" s="653"/>
      <c r="DP29" s="653"/>
      <c r="DQ29" s="653"/>
      <c r="DR29" s="653"/>
      <c r="DS29" s="653"/>
      <c r="DT29" s="653"/>
      <c r="DU29" s="653"/>
      <c r="DV29" s="654"/>
      <c r="DW29" s="628">
        <v>22.1</v>
      </c>
      <c r="DX29" s="655"/>
      <c r="DY29" s="655"/>
      <c r="DZ29" s="655"/>
      <c r="EA29" s="655"/>
      <c r="EB29" s="655"/>
      <c r="EC29" s="656"/>
    </row>
    <row r="30" spans="2:133" ht="11.25" customHeight="1">
      <c r="B30" s="620" t="s">
        <v>293</v>
      </c>
      <c r="C30" s="621"/>
      <c r="D30" s="621"/>
      <c r="E30" s="621"/>
      <c r="F30" s="621"/>
      <c r="G30" s="621"/>
      <c r="H30" s="621"/>
      <c r="I30" s="621"/>
      <c r="J30" s="621"/>
      <c r="K30" s="621"/>
      <c r="L30" s="621"/>
      <c r="M30" s="621"/>
      <c r="N30" s="621"/>
      <c r="O30" s="621"/>
      <c r="P30" s="621"/>
      <c r="Q30" s="622"/>
      <c r="R30" s="623">
        <v>668962</v>
      </c>
      <c r="S30" s="624"/>
      <c r="T30" s="624"/>
      <c r="U30" s="624"/>
      <c r="V30" s="624"/>
      <c r="W30" s="624"/>
      <c r="X30" s="624"/>
      <c r="Y30" s="625"/>
      <c r="Z30" s="626">
        <v>8.1999999999999993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931745</v>
      </c>
      <c r="CS30" s="624"/>
      <c r="CT30" s="624"/>
      <c r="CU30" s="624"/>
      <c r="CV30" s="624"/>
      <c r="CW30" s="624"/>
      <c r="CX30" s="624"/>
      <c r="CY30" s="625"/>
      <c r="CZ30" s="628">
        <v>12.1</v>
      </c>
      <c r="DA30" s="655"/>
      <c r="DB30" s="655"/>
      <c r="DC30" s="658"/>
      <c r="DD30" s="632">
        <v>841400</v>
      </c>
      <c r="DE30" s="624"/>
      <c r="DF30" s="624"/>
      <c r="DG30" s="624"/>
      <c r="DH30" s="624"/>
      <c r="DI30" s="624"/>
      <c r="DJ30" s="624"/>
      <c r="DK30" s="625"/>
      <c r="DL30" s="632">
        <v>841400</v>
      </c>
      <c r="DM30" s="624"/>
      <c r="DN30" s="624"/>
      <c r="DO30" s="624"/>
      <c r="DP30" s="624"/>
      <c r="DQ30" s="624"/>
      <c r="DR30" s="624"/>
      <c r="DS30" s="624"/>
      <c r="DT30" s="624"/>
      <c r="DU30" s="624"/>
      <c r="DV30" s="625"/>
      <c r="DW30" s="628">
        <v>21.7</v>
      </c>
      <c r="DX30" s="655"/>
      <c r="DY30" s="655"/>
      <c r="DZ30" s="655"/>
      <c r="EA30" s="655"/>
      <c r="EB30" s="655"/>
      <c r="EC30" s="656"/>
    </row>
    <row r="31" spans="2:133" ht="11.25" customHeight="1">
      <c r="B31" s="636" t="s">
        <v>297</v>
      </c>
      <c r="C31" s="637"/>
      <c r="D31" s="637"/>
      <c r="E31" s="637"/>
      <c r="F31" s="637"/>
      <c r="G31" s="637"/>
      <c r="H31" s="637"/>
      <c r="I31" s="637"/>
      <c r="J31" s="637"/>
      <c r="K31" s="637"/>
      <c r="L31" s="637"/>
      <c r="M31" s="637"/>
      <c r="N31" s="637"/>
      <c r="O31" s="637"/>
      <c r="P31" s="637"/>
      <c r="Q31" s="638"/>
      <c r="R31" s="623">
        <v>300</v>
      </c>
      <c r="S31" s="624"/>
      <c r="T31" s="624"/>
      <c r="U31" s="624"/>
      <c r="V31" s="624"/>
      <c r="W31" s="624"/>
      <c r="X31" s="624"/>
      <c r="Y31" s="625"/>
      <c r="Z31" s="626">
        <v>0</v>
      </c>
      <c r="AA31" s="626"/>
      <c r="AB31" s="626"/>
      <c r="AC31" s="626"/>
      <c r="AD31" s="627">
        <v>300</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98.3</v>
      </c>
      <c r="BN31" s="667"/>
      <c r="BO31" s="667"/>
      <c r="BP31" s="667"/>
      <c r="BQ31" s="668"/>
      <c r="BR31" s="670">
        <v>99.4</v>
      </c>
      <c r="BS31" s="667"/>
      <c r="BT31" s="667"/>
      <c r="BU31" s="667"/>
      <c r="BV31" s="667"/>
      <c r="BW31" s="667"/>
      <c r="BX31" s="618">
        <v>98.3</v>
      </c>
      <c r="BY31" s="667"/>
      <c r="BZ31" s="667"/>
      <c r="CA31" s="667"/>
      <c r="CB31" s="668"/>
      <c r="CD31" s="663"/>
      <c r="CE31" s="664"/>
      <c r="CF31" s="620" t="s">
        <v>300</v>
      </c>
      <c r="CG31" s="621"/>
      <c r="CH31" s="621"/>
      <c r="CI31" s="621"/>
      <c r="CJ31" s="621"/>
      <c r="CK31" s="621"/>
      <c r="CL31" s="621"/>
      <c r="CM31" s="621"/>
      <c r="CN31" s="621"/>
      <c r="CO31" s="621"/>
      <c r="CP31" s="621"/>
      <c r="CQ31" s="622"/>
      <c r="CR31" s="623">
        <v>19976</v>
      </c>
      <c r="CS31" s="653"/>
      <c r="CT31" s="653"/>
      <c r="CU31" s="653"/>
      <c r="CV31" s="653"/>
      <c r="CW31" s="653"/>
      <c r="CX31" s="653"/>
      <c r="CY31" s="654"/>
      <c r="CZ31" s="628">
        <v>0.3</v>
      </c>
      <c r="DA31" s="655"/>
      <c r="DB31" s="655"/>
      <c r="DC31" s="658"/>
      <c r="DD31" s="632">
        <v>15967</v>
      </c>
      <c r="DE31" s="653"/>
      <c r="DF31" s="653"/>
      <c r="DG31" s="653"/>
      <c r="DH31" s="653"/>
      <c r="DI31" s="653"/>
      <c r="DJ31" s="653"/>
      <c r="DK31" s="654"/>
      <c r="DL31" s="632">
        <v>15967</v>
      </c>
      <c r="DM31" s="653"/>
      <c r="DN31" s="653"/>
      <c r="DO31" s="653"/>
      <c r="DP31" s="653"/>
      <c r="DQ31" s="653"/>
      <c r="DR31" s="653"/>
      <c r="DS31" s="653"/>
      <c r="DT31" s="653"/>
      <c r="DU31" s="653"/>
      <c r="DV31" s="654"/>
      <c r="DW31" s="628">
        <v>0.4</v>
      </c>
      <c r="DX31" s="655"/>
      <c r="DY31" s="655"/>
      <c r="DZ31" s="655"/>
      <c r="EA31" s="655"/>
      <c r="EB31" s="655"/>
      <c r="EC31" s="656"/>
    </row>
    <row r="32" spans="2:133" ht="11.25" customHeight="1">
      <c r="B32" s="620" t="s">
        <v>301</v>
      </c>
      <c r="C32" s="621"/>
      <c r="D32" s="621"/>
      <c r="E32" s="621"/>
      <c r="F32" s="621"/>
      <c r="G32" s="621"/>
      <c r="H32" s="621"/>
      <c r="I32" s="621"/>
      <c r="J32" s="621"/>
      <c r="K32" s="621"/>
      <c r="L32" s="621"/>
      <c r="M32" s="621"/>
      <c r="N32" s="621"/>
      <c r="O32" s="621"/>
      <c r="P32" s="621"/>
      <c r="Q32" s="622"/>
      <c r="R32" s="623">
        <v>398140</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3"/>
      <c r="BI32" s="653"/>
      <c r="BJ32" s="653"/>
      <c r="BK32" s="653"/>
      <c r="BL32" s="653"/>
      <c r="BM32" s="629">
        <v>98.3</v>
      </c>
      <c r="BN32" s="653"/>
      <c r="BO32" s="653"/>
      <c r="BP32" s="653"/>
      <c r="BQ32" s="669"/>
      <c r="BR32" s="680">
        <v>99.4</v>
      </c>
      <c r="BS32" s="653"/>
      <c r="BT32" s="653"/>
      <c r="BU32" s="653"/>
      <c r="BV32" s="653"/>
      <c r="BW32" s="653"/>
      <c r="BX32" s="629">
        <v>98.5</v>
      </c>
      <c r="BY32" s="653"/>
      <c r="BZ32" s="653"/>
      <c r="CA32" s="653"/>
      <c r="CB32" s="669"/>
      <c r="CD32" s="665"/>
      <c r="CE32" s="666"/>
      <c r="CF32" s="620" t="s">
        <v>304</v>
      </c>
      <c r="CG32" s="621"/>
      <c r="CH32" s="621"/>
      <c r="CI32" s="621"/>
      <c r="CJ32" s="621"/>
      <c r="CK32" s="621"/>
      <c r="CL32" s="621"/>
      <c r="CM32" s="621"/>
      <c r="CN32" s="621"/>
      <c r="CO32" s="621"/>
      <c r="CP32" s="621"/>
      <c r="CQ32" s="622"/>
      <c r="CR32" s="623">
        <v>220</v>
      </c>
      <c r="CS32" s="624"/>
      <c r="CT32" s="624"/>
      <c r="CU32" s="624"/>
      <c r="CV32" s="624"/>
      <c r="CW32" s="624"/>
      <c r="CX32" s="624"/>
      <c r="CY32" s="625"/>
      <c r="CZ32" s="628">
        <v>0</v>
      </c>
      <c r="DA32" s="655"/>
      <c r="DB32" s="655"/>
      <c r="DC32" s="658"/>
      <c r="DD32" s="632">
        <v>220</v>
      </c>
      <c r="DE32" s="624"/>
      <c r="DF32" s="624"/>
      <c r="DG32" s="624"/>
      <c r="DH32" s="624"/>
      <c r="DI32" s="624"/>
      <c r="DJ32" s="624"/>
      <c r="DK32" s="625"/>
      <c r="DL32" s="632">
        <v>220</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305</v>
      </c>
      <c r="C33" s="621"/>
      <c r="D33" s="621"/>
      <c r="E33" s="621"/>
      <c r="F33" s="621"/>
      <c r="G33" s="621"/>
      <c r="H33" s="621"/>
      <c r="I33" s="621"/>
      <c r="J33" s="621"/>
      <c r="K33" s="621"/>
      <c r="L33" s="621"/>
      <c r="M33" s="621"/>
      <c r="N33" s="621"/>
      <c r="O33" s="621"/>
      <c r="P33" s="621"/>
      <c r="Q33" s="622"/>
      <c r="R33" s="623">
        <v>38952</v>
      </c>
      <c r="S33" s="624"/>
      <c r="T33" s="624"/>
      <c r="U33" s="624"/>
      <c r="V33" s="624"/>
      <c r="W33" s="624"/>
      <c r="X33" s="624"/>
      <c r="Y33" s="625"/>
      <c r="Z33" s="626">
        <v>0.5</v>
      </c>
      <c r="AA33" s="626"/>
      <c r="AB33" s="626"/>
      <c r="AC33" s="626"/>
      <c r="AD33" s="627">
        <v>30020</v>
      </c>
      <c r="AE33" s="627"/>
      <c r="AF33" s="627"/>
      <c r="AG33" s="627"/>
      <c r="AH33" s="627"/>
      <c r="AI33" s="627"/>
      <c r="AJ33" s="627"/>
      <c r="AK33" s="627"/>
      <c r="AL33" s="628">
        <v>0.8</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99.4</v>
      </c>
      <c r="BH33" s="682"/>
      <c r="BI33" s="682"/>
      <c r="BJ33" s="682"/>
      <c r="BK33" s="682"/>
      <c r="BL33" s="682"/>
      <c r="BM33" s="683">
        <v>98</v>
      </c>
      <c r="BN33" s="682"/>
      <c r="BO33" s="682"/>
      <c r="BP33" s="682"/>
      <c r="BQ33" s="684"/>
      <c r="BR33" s="681">
        <v>99.3</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3677442</v>
      </c>
      <c r="CS33" s="653"/>
      <c r="CT33" s="653"/>
      <c r="CU33" s="653"/>
      <c r="CV33" s="653"/>
      <c r="CW33" s="653"/>
      <c r="CX33" s="653"/>
      <c r="CY33" s="654"/>
      <c r="CZ33" s="628">
        <v>47.6</v>
      </c>
      <c r="DA33" s="655"/>
      <c r="DB33" s="655"/>
      <c r="DC33" s="658"/>
      <c r="DD33" s="632">
        <v>2540279</v>
      </c>
      <c r="DE33" s="653"/>
      <c r="DF33" s="653"/>
      <c r="DG33" s="653"/>
      <c r="DH33" s="653"/>
      <c r="DI33" s="653"/>
      <c r="DJ33" s="653"/>
      <c r="DK33" s="654"/>
      <c r="DL33" s="632">
        <v>1302505</v>
      </c>
      <c r="DM33" s="653"/>
      <c r="DN33" s="653"/>
      <c r="DO33" s="653"/>
      <c r="DP33" s="653"/>
      <c r="DQ33" s="653"/>
      <c r="DR33" s="653"/>
      <c r="DS33" s="653"/>
      <c r="DT33" s="653"/>
      <c r="DU33" s="653"/>
      <c r="DV33" s="654"/>
      <c r="DW33" s="628">
        <v>33.5</v>
      </c>
      <c r="DX33" s="655"/>
      <c r="DY33" s="655"/>
      <c r="DZ33" s="655"/>
      <c r="EA33" s="655"/>
      <c r="EB33" s="655"/>
      <c r="EC33" s="656"/>
    </row>
    <row r="34" spans="2:133" ht="11.25" customHeight="1">
      <c r="B34" s="620" t="s">
        <v>308</v>
      </c>
      <c r="C34" s="621"/>
      <c r="D34" s="621"/>
      <c r="E34" s="621"/>
      <c r="F34" s="621"/>
      <c r="G34" s="621"/>
      <c r="H34" s="621"/>
      <c r="I34" s="621"/>
      <c r="J34" s="621"/>
      <c r="K34" s="621"/>
      <c r="L34" s="621"/>
      <c r="M34" s="621"/>
      <c r="N34" s="621"/>
      <c r="O34" s="621"/>
      <c r="P34" s="621"/>
      <c r="Q34" s="622"/>
      <c r="R34" s="623">
        <v>68122</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1225511</v>
      </c>
      <c r="CS34" s="624"/>
      <c r="CT34" s="624"/>
      <c r="CU34" s="624"/>
      <c r="CV34" s="624"/>
      <c r="CW34" s="624"/>
      <c r="CX34" s="624"/>
      <c r="CY34" s="625"/>
      <c r="CZ34" s="628">
        <v>15.9</v>
      </c>
      <c r="DA34" s="655"/>
      <c r="DB34" s="655"/>
      <c r="DC34" s="658"/>
      <c r="DD34" s="632">
        <v>575928</v>
      </c>
      <c r="DE34" s="624"/>
      <c r="DF34" s="624"/>
      <c r="DG34" s="624"/>
      <c r="DH34" s="624"/>
      <c r="DI34" s="624"/>
      <c r="DJ34" s="624"/>
      <c r="DK34" s="625"/>
      <c r="DL34" s="632">
        <v>438947</v>
      </c>
      <c r="DM34" s="624"/>
      <c r="DN34" s="624"/>
      <c r="DO34" s="624"/>
      <c r="DP34" s="624"/>
      <c r="DQ34" s="624"/>
      <c r="DR34" s="624"/>
      <c r="DS34" s="624"/>
      <c r="DT34" s="624"/>
      <c r="DU34" s="624"/>
      <c r="DV34" s="625"/>
      <c r="DW34" s="628">
        <v>11.3</v>
      </c>
      <c r="DX34" s="655"/>
      <c r="DY34" s="655"/>
      <c r="DZ34" s="655"/>
      <c r="EA34" s="655"/>
      <c r="EB34" s="655"/>
      <c r="EC34" s="656"/>
    </row>
    <row r="35" spans="2:133" ht="11.25" customHeight="1">
      <c r="B35" s="620" t="s">
        <v>310</v>
      </c>
      <c r="C35" s="621"/>
      <c r="D35" s="621"/>
      <c r="E35" s="621"/>
      <c r="F35" s="621"/>
      <c r="G35" s="621"/>
      <c r="H35" s="621"/>
      <c r="I35" s="621"/>
      <c r="J35" s="621"/>
      <c r="K35" s="621"/>
      <c r="L35" s="621"/>
      <c r="M35" s="621"/>
      <c r="N35" s="621"/>
      <c r="O35" s="621"/>
      <c r="P35" s="621"/>
      <c r="Q35" s="622"/>
      <c r="R35" s="623">
        <v>707834</v>
      </c>
      <c r="S35" s="624"/>
      <c r="T35" s="624"/>
      <c r="U35" s="624"/>
      <c r="V35" s="624"/>
      <c r="W35" s="624"/>
      <c r="X35" s="624"/>
      <c r="Y35" s="625"/>
      <c r="Z35" s="626">
        <v>8.6999999999999993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324812</v>
      </c>
      <c r="CS35" s="653"/>
      <c r="CT35" s="653"/>
      <c r="CU35" s="653"/>
      <c r="CV35" s="653"/>
      <c r="CW35" s="653"/>
      <c r="CX35" s="653"/>
      <c r="CY35" s="654"/>
      <c r="CZ35" s="628">
        <v>4.2</v>
      </c>
      <c r="DA35" s="655"/>
      <c r="DB35" s="655"/>
      <c r="DC35" s="658"/>
      <c r="DD35" s="632">
        <v>320525</v>
      </c>
      <c r="DE35" s="653"/>
      <c r="DF35" s="653"/>
      <c r="DG35" s="653"/>
      <c r="DH35" s="653"/>
      <c r="DI35" s="653"/>
      <c r="DJ35" s="653"/>
      <c r="DK35" s="654"/>
      <c r="DL35" s="632">
        <v>283668</v>
      </c>
      <c r="DM35" s="653"/>
      <c r="DN35" s="653"/>
      <c r="DO35" s="653"/>
      <c r="DP35" s="653"/>
      <c r="DQ35" s="653"/>
      <c r="DR35" s="653"/>
      <c r="DS35" s="653"/>
      <c r="DT35" s="653"/>
      <c r="DU35" s="653"/>
      <c r="DV35" s="654"/>
      <c r="DW35" s="628">
        <v>7.3</v>
      </c>
      <c r="DX35" s="655"/>
      <c r="DY35" s="655"/>
      <c r="DZ35" s="655"/>
      <c r="EA35" s="655"/>
      <c r="EB35" s="655"/>
      <c r="EC35" s="656"/>
    </row>
    <row r="36" spans="2:133" ht="11.25" customHeight="1">
      <c r="B36" s="620" t="s">
        <v>314</v>
      </c>
      <c r="C36" s="621"/>
      <c r="D36" s="621"/>
      <c r="E36" s="621"/>
      <c r="F36" s="621"/>
      <c r="G36" s="621"/>
      <c r="H36" s="621"/>
      <c r="I36" s="621"/>
      <c r="J36" s="621"/>
      <c r="K36" s="621"/>
      <c r="L36" s="621"/>
      <c r="M36" s="621"/>
      <c r="N36" s="621"/>
      <c r="O36" s="621"/>
      <c r="P36" s="621"/>
      <c r="Q36" s="622"/>
      <c r="R36" s="623">
        <v>429137</v>
      </c>
      <c r="S36" s="624"/>
      <c r="T36" s="624"/>
      <c r="U36" s="624"/>
      <c r="V36" s="624"/>
      <c r="W36" s="624"/>
      <c r="X36" s="624"/>
      <c r="Y36" s="625"/>
      <c r="Z36" s="626">
        <v>5.3</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450444</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11042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1113153</v>
      </c>
      <c r="CS36" s="624"/>
      <c r="CT36" s="624"/>
      <c r="CU36" s="624"/>
      <c r="CV36" s="624"/>
      <c r="CW36" s="624"/>
      <c r="CX36" s="624"/>
      <c r="CY36" s="625"/>
      <c r="CZ36" s="628">
        <v>14.4</v>
      </c>
      <c r="DA36" s="655"/>
      <c r="DB36" s="655"/>
      <c r="DC36" s="658"/>
      <c r="DD36" s="632">
        <v>772762</v>
      </c>
      <c r="DE36" s="624"/>
      <c r="DF36" s="624"/>
      <c r="DG36" s="624"/>
      <c r="DH36" s="624"/>
      <c r="DI36" s="624"/>
      <c r="DJ36" s="624"/>
      <c r="DK36" s="625"/>
      <c r="DL36" s="632">
        <v>401894</v>
      </c>
      <c r="DM36" s="624"/>
      <c r="DN36" s="624"/>
      <c r="DO36" s="624"/>
      <c r="DP36" s="624"/>
      <c r="DQ36" s="624"/>
      <c r="DR36" s="624"/>
      <c r="DS36" s="624"/>
      <c r="DT36" s="624"/>
      <c r="DU36" s="624"/>
      <c r="DV36" s="625"/>
      <c r="DW36" s="628">
        <v>10.3</v>
      </c>
      <c r="DX36" s="655"/>
      <c r="DY36" s="655"/>
      <c r="DZ36" s="655"/>
      <c r="EA36" s="655"/>
      <c r="EB36" s="655"/>
      <c r="EC36" s="656"/>
    </row>
    <row r="37" spans="2:133" ht="11.25" customHeight="1">
      <c r="B37" s="620" t="s">
        <v>318</v>
      </c>
      <c r="C37" s="621"/>
      <c r="D37" s="621"/>
      <c r="E37" s="621"/>
      <c r="F37" s="621"/>
      <c r="G37" s="621"/>
      <c r="H37" s="621"/>
      <c r="I37" s="621"/>
      <c r="J37" s="621"/>
      <c r="K37" s="621"/>
      <c r="L37" s="621"/>
      <c r="M37" s="621"/>
      <c r="N37" s="621"/>
      <c r="O37" s="621"/>
      <c r="P37" s="621"/>
      <c r="Q37" s="622"/>
      <c r="R37" s="623">
        <v>402373</v>
      </c>
      <c r="S37" s="624"/>
      <c r="T37" s="624"/>
      <c r="U37" s="624"/>
      <c r="V37" s="624"/>
      <c r="W37" s="624"/>
      <c r="X37" s="624"/>
      <c r="Y37" s="625"/>
      <c r="Z37" s="626">
        <v>4.9000000000000004</v>
      </c>
      <c r="AA37" s="626"/>
      <c r="AB37" s="626"/>
      <c r="AC37" s="626"/>
      <c r="AD37" s="627">
        <v>7881</v>
      </c>
      <c r="AE37" s="627"/>
      <c r="AF37" s="627"/>
      <c r="AG37" s="627"/>
      <c r="AH37" s="627"/>
      <c r="AI37" s="627"/>
      <c r="AJ37" s="627"/>
      <c r="AK37" s="627"/>
      <c r="AL37" s="628">
        <v>0.2</v>
      </c>
      <c r="AM37" s="629"/>
      <c r="AN37" s="629"/>
      <c r="AO37" s="630"/>
      <c r="AQ37" s="689" t="s">
        <v>319</v>
      </c>
      <c r="AR37" s="690"/>
      <c r="AS37" s="690"/>
      <c r="AT37" s="690"/>
      <c r="AU37" s="690"/>
      <c r="AV37" s="690"/>
      <c r="AW37" s="690"/>
      <c r="AX37" s="690"/>
      <c r="AY37" s="691"/>
      <c r="AZ37" s="623">
        <v>122982</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-14736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233519</v>
      </c>
      <c r="CS37" s="653"/>
      <c r="CT37" s="653"/>
      <c r="CU37" s="653"/>
      <c r="CV37" s="653"/>
      <c r="CW37" s="653"/>
      <c r="CX37" s="653"/>
      <c r="CY37" s="654"/>
      <c r="CZ37" s="628">
        <v>3</v>
      </c>
      <c r="DA37" s="655"/>
      <c r="DB37" s="655"/>
      <c r="DC37" s="658"/>
      <c r="DD37" s="632">
        <v>233519</v>
      </c>
      <c r="DE37" s="653"/>
      <c r="DF37" s="653"/>
      <c r="DG37" s="653"/>
      <c r="DH37" s="653"/>
      <c r="DI37" s="653"/>
      <c r="DJ37" s="653"/>
      <c r="DK37" s="654"/>
      <c r="DL37" s="632">
        <v>233519</v>
      </c>
      <c r="DM37" s="653"/>
      <c r="DN37" s="653"/>
      <c r="DO37" s="653"/>
      <c r="DP37" s="653"/>
      <c r="DQ37" s="653"/>
      <c r="DR37" s="653"/>
      <c r="DS37" s="653"/>
      <c r="DT37" s="653"/>
      <c r="DU37" s="653"/>
      <c r="DV37" s="654"/>
      <c r="DW37" s="628">
        <v>6</v>
      </c>
      <c r="DX37" s="655"/>
      <c r="DY37" s="655"/>
      <c r="DZ37" s="655"/>
      <c r="EA37" s="655"/>
      <c r="EB37" s="655"/>
      <c r="EC37" s="656"/>
    </row>
    <row r="38" spans="2:133" ht="11.25" customHeight="1">
      <c r="B38" s="620" t="s">
        <v>322</v>
      </c>
      <c r="C38" s="621"/>
      <c r="D38" s="621"/>
      <c r="E38" s="621"/>
      <c r="F38" s="621"/>
      <c r="G38" s="621"/>
      <c r="H38" s="621"/>
      <c r="I38" s="621"/>
      <c r="J38" s="621"/>
      <c r="K38" s="621"/>
      <c r="L38" s="621"/>
      <c r="M38" s="621"/>
      <c r="N38" s="621"/>
      <c r="O38" s="621"/>
      <c r="P38" s="621"/>
      <c r="Q38" s="622"/>
      <c r="R38" s="623">
        <v>742086</v>
      </c>
      <c r="S38" s="624"/>
      <c r="T38" s="624"/>
      <c r="U38" s="624"/>
      <c r="V38" s="624"/>
      <c r="W38" s="624"/>
      <c r="X38" s="624"/>
      <c r="Y38" s="625"/>
      <c r="Z38" s="626">
        <v>9.1</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51445</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736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276017</v>
      </c>
      <c r="CS38" s="624"/>
      <c r="CT38" s="624"/>
      <c r="CU38" s="624"/>
      <c r="CV38" s="624"/>
      <c r="CW38" s="624"/>
      <c r="CX38" s="624"/>
      <c r="CY38" s="625"/>
      <c r="CZ38" s="628">
        <v>3.6</v>
      </c>
      <c r="DA38" s="655"/>
      <c r="DB38" s="655"/>
      <c r="DC38" s="658"/>
      <c r="DD38" s="632">
        <v>233849</v>
      </c>
      <c r="DE38" s="624"/>
      <c r="DF38" s="624"/>
      <c r="DG38" s="624"/>
      <c r="DH38" s="624"/>
      <c r="DI38" s="624"/>
      <c r="DJ38" s="624"/>
      <c r="DK38" s="625"/>
      <c r="DL38" s="632">
        <v>177996</v>
      </c>
      <c r="DM38" s="624"/>
      <c r="DN38" s="624"/>
      <c r="DO38" s="624"/>
      <c r="DP38" s="624"/>
      <c r="DQ38" s="624"/>
      <c r="DR38" s="624"/>
      <c r="DS38" s="624"/>
      <c r="DT38" s="624"/>
      <c r="DU38" s="624"/>
      <c r="DV38" s="625"/>
      <c r="DW38" s="628">
        <v>4.5999999999999996</v>
      </c>
      <c r="DX38" s="655"/>
      <c r="DY38" s="655"/>
      <c r="DZ38" s="655"/>
      <c r="EA38" s="655"/>
      <c r="EB38" s="655"/>
      <c r="EC38" s="656"/>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1247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733649</v>
      </c>
      <c r="CS39" s="653"/>
      <c r="CT39" s="653"/>
      <c r="CU39" s="653"/>
      <c r="CV39" s="653"/>
      <c r="CW39" s="653"/>
      <c r="CX39" s="653"/>
      <c r="CY39" s="654"/>
      <c r="CZ39" s="628">
        <v>9.5</v>
      </c>
      <c r="DA39" s="655"/>
      <c r="DB39" s="655"/>
      <c r="DC39" s="658"/>
      <c r="DD39" s="632">
        <v>636995</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c r="B40" s="620" t="s">
        <v>330</v>
      </c>
      <c r="C40" s="621"/>
      <c r="D40" s="621"/>
      <c r="E40" s="621"/>
      <c r="F40" s="621"/>
      <c r="G40" s="621"/>
      <c r="H40" s="621"/>
      <c r="I40" s="621"/>
      <c r="J40" s="621"/>
      <c r="K40" s="621"/>
      <c r="L40" s="621"/>
      <c r="M40" s="621"/>
      <c r="N40" s="621"/>
      <c r="O40" s="621"/>
      <c r="P40" s="621"/>
      <c r="Q40" s="622"/>
      <c r="R40" s="623">
        <v>14686</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116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4300</v>
      </c>
      <c r="CS40" s="624"/>
      <c r="CT40" s="624"/>
      <c r="CU40" s="624"/>
      <c r="CV40" s="624"/>
      <c r="CW40" s="624"/>
      <c r="CX40" s="624"/>
      <c r="CY40" s="625"/>
      <c r="CZ40" s="628">
        <v>0.1</v>
      </c>
      <c r="DA40" s="655"/>
      <c r="DB40" s="655"/>
      <c r="DC40" s="658"/>
      <c r="DD40" s="632">
        <v>220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c r="B41" s="644" t="s">
        <v>335</v>
      </c>
      <c r="C41" s="645"/>
      <c r="D41" s="645"/>
      <c r="E41" s="645"/>
      <c r="F41" s="645"/>
      <c r="G41" s="645"/>
      <c r="H41" s="645"/>
      <c r="I41" s="645"/>
      <c r="J41" s="645"/>
      <c r="K41" s="645"/>
      <c r="L41" s="645"/>
      <c r="M41" s="645"/>
      <c r="N41" s="645"/>
      <c r="O41" s="645"/>
      <c r="P41" s="645"/>
      <c r="Q41" s="646"/>
      <c r="R41" s="698">
        <v>8170805</v>
      </c>
      <c r="S41" s="699"/>
      <c r="T41" s="699"/>
      <c r="U41" s="699"/>
      <c r="V41" s="699"/>
      <c r="W41" s="699"/>
      <c r="X41" s="699"/>
      <c r="Y41" s="700"/>
      <c r="Z41" s="701">
        <v>100</v>
      </c>
      <c r="AA41" s="701"/>
      <c r="AB41" s="701"/>
      <c r="AC41" s="701"/>
      <c r="AD41" s="702">
        <v>3870265</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81848</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339</v>
      </c>
      <c r="AR42" s="706"/>
      <c r="AS42" s="706"/>
      <c r="AT42" s="706"/>
      <c r="AU42" s="706"/>
      <c r="AV42" s="706"/>
      <c r="AW42" s="706"/>
      <c r="AX42" s="706"/>
      <c r="AY42" s="707"/>
      <c r="AZ42" s="698">
        <v>194169</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t="s">
        <v>122</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1460452</v>
      </c>
      <c r="CS42" s="653"/>
      <c r="CT42" s="653"/>
      <c r="CU42" s="653"/>
      <c r="CV42" s="653"/>
      <c r="CW42" s="653"/>
      <c r="CX42" s="653"/>
      <c r="CY42" s="654"/>
      <c r="CZ42" s="628">
        <v>18.899999999999999</v>
      </c>
      <c r="DA42" s="655"/>
      <c r="DB42" s="655"/>
      <c r="DC42" s="658"/>
      <c r="DD42" s="632">
        <v>165791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342</v>
      </c>
      <c r="CD43" s="620" t="s">
        <v>343</v>
      </c>
      <c r="CE43" s="621"/>
      <c r="CF43" s="621"/>
      <c r="CG43" s="621"/>
      <c r="CH43" s="621"/>
      <c r="CI43" s="621"/>
      <c r="CJ43" s="621"/>
      <c r="CK43" s="621"/>
      <c r="CL43" s="621"/>
      <c r="CM43" s="621"/>
      <c r="CN43" s="621"/>
      <c r="CO43" s="621"/>
      <c r="CP43" s="621"/>
      <c r="CQ43" s="622"/>
      <c r="CR43" s="623">
        <v>12044</v>
      </c>
      <c r="CS43" s="653"/>
      <c r="CT43" s="653"/>
      <c r="CU43" s="653"/>
      <c r="CV43" s="653"/>
      <c r="CW43" s="653"/>
      <c r="CX43" s="653"/>
      <c r="CY43" s="654"/>
      <c r="CZ43" s="628">
        <v>0.2</v>
      </c>
      <c r="DA43" s="655"/>
      <c r="DB43" s="655"/>
      <c r="DC43" s="658"/>
      <c r="DD43" s="632">
        <v>12044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1442209</v>
      </c>
      <c r="CS44" s="624"/>
      <c r="CT44" s="624"/>
      <c r="CU44" s="624"/>
      <c r="CV44" s="624"/>
      <c r="CW44" s="624"/>
      <c r="CX44" s="624"/>
      <c r="CY44" s="625"/>
      <c r="CZ44" s="628">
        <v>18.7</v>
      </c>
      <c r="DA44" s="629"/>
      <c r="DB44" s="629"/>
      <c r="DC44" s="635"/>
      <c r="DD44" s="632">
        <v>165748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339696</v>
      </c>
      <c r="CS45" s="653"/>
      <c r="CT45" s="653"/>
      <c r="CU45" s="653"/>
      <c r="CV45" s="653"/>
      <c r="CW45" s="653"/>
      <c r="CX45" s="653"/>
      <c r="CY45" s="654"/>
      <c r="CZ45" s="628">
        <v>4.4000000000000004</v>
      </c>
      <c r="DA45" s="655"/>
      <c r="DB45" s="655"/>
      <c r="DC45" s="658"/>
      <c r="DD45" s="632">
        <v>11413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348</v>
      </c>
      <c r="CG46" s="621"/>
      <c r="CH46" s="621"/>
      <c r="CI46" s="621"/>
      <c r="CJ46" s="621"/>
      <c r="CK46" s="621"/>
      <c r="CL46" s="621"/>
      <c r="CM46" s="621"/>
      <c r="CN46" s="621"/>
      <c r="CO46" s="621"/>
      <c r="CP46" s="621"/>
      <c r="CQ46" s="622"/>
      <c r="CR46" s="623">
        <v>919902</v>
      </c>
      <c r="CS46" s="624"/>
      <c r="CT46" s="624"/>
      <c r="CU46" s="624"/>
      <c r="CV46" s="624"/>
      <c r="CW46" s="624"/>
      <c r="CX46" s="624"/>
      <c r="CY46" s="625"/>
      <c r="CZ46" s="628">
        <v>11.9</v>
      </c>
      <c r="DA46" s="629"/>
      <c r="DB46" s="629"/>
      <c r="DC46" s="635"/>
      <c r="DD46" s="632">
        <v>140995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349</v>
      </c>
      <c r="CG47" s="621"/>
      <c r="CH47" s="621"/>
      <c r="CI47" s="621"/>
      <c r="CJ47" s="621"/>
      <c r="CK47" s="621"/>
      <c r="CL47" s="621"/>
      <c r="CM47" s="621"/>
      <c r="CN47" s="621"/>
      <c r="CO47" s="621"/>
      <c r="CP47" s="621"/>
      <c r="CQ47" s="622"/>
      <c r="CR47" s="623">
        <v>18243</v>
      </c>
      <c r="CS47" s="653"/>
      <c r="CT47" s="653"/>
      <c r="CU47" s="653"/>
      <c r="CV47" s="653"/>
      <c r="CW47" s="653"/>
      <c r="CX47" s="653"/>
      <c r="CY47" s="654"/>
      <c r="CZ47" s="628">
        <v>0.2</v>
      </c>
      <c r="DA47" s="655"/>
      <c r="DB47" s="655"/>
      <c r="DC47" s="658"/>
      <c r="DD47" s="632">
        <v>43</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351</v>
      </c>
      <c r="CE49" s="645"/>
      <c r="CF49" s="645"/>
      <c r="CG49" s="645"/>
      <c r="CH49" s="645"/>
      <c r="CI49" s="645"/>
      <c r="CJ49" s="645"/>
      <c r="CK49" s="645"/>
      <c r="CL49" s="645"/>
      <c r="CM49" s="645"/>
      <c r="CN49" s="645"/>
      <c r="CO49" s="645"/>
      <c r="CP49" s="645"/>
      <c r="CQ49" s="646"/>
      <c r="CR49" s="698">
        <v>7723137</v>
      </c>
      <c r="CS49" s="682"/>
      <c r="CT49" s="682"/>
      <c r="CU49" s="682"/>
      <c r="CV49" s="682"/>
      <c r="CW49" s="682"/>
      <c r="CX49" s="682"/>
      <c r="CY49" s="711"/>
      <c r="CZ49" s="703">
        <v>100</v>
      </c>
      <c r="DA49" s="712"/>
      <c r="DB49" s="712"/>
      <c r="DC49" s="713"/>
      <c r="DD49" s="714">
        <v>4852969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0E9GuLpesGWP5EBGX3tgVc5lE8ZPFi+gLwzru+y5zfIbYHH/sZJommtOfdUYmKHmSnwuup1UYTvqOSt0vGEWQ==" saltValue="aWzdfk0/YLQ9nOQtxyT8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election activeCell="AA68" sqref="AA68:AE68"/>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8059</v>
      </c>
      <c r="R7" s="753"/>
      <c r="S7" s="753"/>
      <c r="T7" s="753"/>
      <c r="U7" s="753"/>
      <c r="V7" s="753">
        <v>7615</v>
      </c>
      <c r="W7" s="753"/>
      <c r="X7" s="753"/>
      <c r="Y7" s="753"/>
      <c r="Z7" s="753"/>
      <c r="AA7" s="753">
        <v>444</v>
      </c>
      <c r="AB7" s="753"/>
      <c r="AC7" s="753"/>
      <c r="AD7" s="753"/>
      <c r="AE7" s="754"/>
      <c r="AF7" s="755">
        <v>378</v>
      </c>
      <c r="AG7" s="756"/>
      <c r="AH7" s="756"/>
      <c r="AI7" s="756"/>
      <c r="AJ7" s="757"/>
      <c r="AK7" s="758">
        <v>707</v>
      </c>
      <c r="AL7" s="759"/>
      <c r="AM7" s="759"/>
      <c r="AN7" s="759"/>
      <c r="AO7" s="759"/>
      <c r="AP7" s="759">
        <v>8173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2</v>
      </c>
      <c r="R8" s="784"/>
      <c r="S8" s="784"/>
      <c r="T8" s="784"/>
      <c r="U8" s="784"/>
      <c r="V8" s="784">
        <v>1</v>
      </c>
      <c r="W8" s="784"/>
      <c r="X8" s="784"/>
      <c r="Y8" s="784"/>
      <c r="Z8" s="784"/>
      <c r="AA8" s="784">
        <v>1</v>
      </c>
      <c r="AB8" s="784"/>
      <c r="AC8" s="784"/>
      <c r="AD8" s="784"/>
      <c r="AE8" s="785"/>
      <c r="AF8" s="786">
        <v>1</v>
      </c>
      <c r="AG8" s="787"/>
      <c r="AH8" s="787"/>
      <c r="AI8" s="787"/>
      <c r="AJ8" s="788"/>
      <c r="AK8" s="769" t="s">
        <v>555</v>
      </c>
      <c r="AL8" s="770"/>
      <c r="AM8" s="770"/>
      <c r="AN8" s="770"/>
      <c r="AO8" s="770"/>
      <c r="AP8" s="770" t="s">
        <v>555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t="s">
        <v>376</v>
      </c>
      <c r="C9" s="781"/>
      <c r="D9" s="781"/>
      <c r="E9" s="781"/>
      <c r="F9" s="781"/>
      <c r="G9" s="781"/>
      <c r="H9" s="781"/>
      <c r="I9" s="781"/>
      <c r="J9" s="781"/>
      <c r="K9" s="781"/>
      <c r="L9" s="781"/>
      <c r="M9" s="781"/>
      <c r="N9" s="781"/>
      <c r="O9" s="781"/>
      <c r="P9" s="782"/>
      <c r="Q9" s="783">
        <v>96</v>
      </c>
      <c r="R9" s="784"/>
      <c r="S9" s="784"/>
      <c r="T9" s="784"/>
      <c r="U9" s="784"/>
      <c r="V9" s="784">
        <v>94</v>
      </c>
      <c r="W9" s="784"/>
      <c r="X9" s="784"/>
      <c r="Y9" s="784"/>
      <c r="Z9" s="784"/>
      <c r="AA9" s="784">
        <v>2</v>
      </c>
      <c r="AB9" s="784"/>
      <c r="AC9" s="784"/>
      <c r="AD9" s="784"/>
      <c r="AE9" s="785"/>
      <c r="AF9" s="786">
        <v>2</v>
      </c>
      <c r="AG9" s="787"/>
      <c r="AH9" s="787"/>
      <c r="AI9" s="787"/>
      <c r="AJ9" s="788"/>
      <c r="AK9" s="769" t="s">
        <v>555</v>
      </c>
      <c r="AL9" s="770"/>
      <c r="AM9" s="770"/>
      <c r="AN9" s="770"/>
      <c r="AO9" s="770"/>
      <c r="AP9" s="770" t="s">
        <v>555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t="s">
        <v>377</v>
      </c>
      <c r="C10" s="781"/>
      <c r="D10" s="781"/>
      <c r="E10" s="781"/>
      <c r="F10" s="781"/>
      <c r="G10" s="781"/>
      <c r="H10" s="781"/>
      <c r="I10" s="781"/>
      <c r="J10" s="781"/>
      <c r="K10" s="781"/>
      <c r="L10" s="781"/>
      <c r="M10" s="781"/>
      <c r="N10" s="781"/>
      <c r="O10" s="781"/>
      <c r="P10" s="782"/>
      <c r="Q10" s="783">
        <v>13</v>
      </c>
      <c r="R10" s="784"/>
      <c r="S10" s="784"/>
      <c r="T10" s="784"/>
      <c r="U10" s="784"/>
      <c r="V10" s="784">
        <v>13</v>
      </c>
      <c r="W10" s="784"/>
      <c r="X10" s="784"/>
      <c r="Y10" s="784"/>
      <c r="Z10" s="784"/>
      <c r="AA10" s="784">
        <v>0</v>
      </c>
      <c r="AB10" s="784"/>
      <c r="AC10" s="784"/>
      <c r="AD10" s="784"/>
      <c r="AE10" s="785"/>
      <c r="AF10" s="786">
        <v>0</v>
      </c>
      <c r="AG10" s="787"/>
      <c r="AH10" s="787"/>
      <c r="AI10" s="787"/>
      <c r="AJ10" s="788"/>
      <c r="AK10" s="769" t="s">
        <v>555</v>
      </c>
      <c r="AL10" s="770"/>
      <c r="AM10" s="770"/>
      <c r="AN10" s="770"/>
      <c r="AO10" s="770"/>
      <c r="AP10" s="770" t="s">
        <v>555</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379</v>
      </c>
      <c r="B23" s="789" t="s">
        <v>380</v>
      </c>
      <c r="C23" s="790"/>
      <c r="D23" s="790"/>
      <c r="E23" s="790"/>
      <c r="F23" s="790"/>
      <c r="G23" s="790"/>
      <c r="H23" s="790"/>
      <c r="I23" s="790"/>
      <c r="J23" s="790"/>
      <c r="K23" s="790"/>
      <c r="L23" s="790"/>
      <c r="M23" s="790"/>
      <c r="N23" s="790"/>
      <c r="O23" s="790"/>
      <c r="P23" s="791"/>
      <c r="Q23" s="792">
        <v>8170</v>
      </c>
      <c r="R23" s="793"/>
      <c r="S23" s="793"/>
      <c r="T23" s="793"/>
      <c r="U23" s="793"/>
      <c r="V23" s="793">
        <v>7723</v>
      </c>
      <c r="W23" s="793"/>
      <c r="X23" s="793"/>
      <c r="Y23" s="793"/>
      <c r="Z23" s="793"/>
      <c r="AA23" s="793">
        <v>447</v>
      </c>
      <c r="AB23" s="793"/>
      <c r="AC23" s="793"/>
      <c r="AD23" s="793"/>
      <c r="AE23" s="794"/>
      <c r="AF23" s="795">
        <v>382</v>
      </c>
      <c r="AG23" s="793"/>
      <c r="AH23" s="793"/>
      <c r="AI23" s="793"/>
      <c r="AJ23" s="796"/>
      <c r="AK23" s="797"/>
      <c r="AL23" s="798"/>
      <c r="AM23" s="798"/>
      <c r="AN23" s="798"/>
      <c r="AO23" s="798"/>
      <c r="AP23" s="793">
        <v>8173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391</v>
      </c>
      <c r="C28" s="750"/>
      <c r="D28" s="750"/>
      <c r="E28" s="750"/>
      <c r="F28" s="750"/>
      <c r="G28" s="750"/>
      <c r="H28" s="750"/>
      <c r="I28" s="750"/>
      <c r="J28" s="750"/>
      <c r="K28" s="750"/>
      <c r="L28" s="750"/>
      <c r="M28" s="750"/>
      <c r="N28" s="750"/>
      <c r="O28" s="750"/>
      <c r="P28" s="751"/>
      <c r="Q28" s="822">
        <v>245</v>
      </c>
      <c r="R28" s="823"/>
      <c r="S28" s="823"/>
      <c r="T28" s="823"/>
      <c r="U28" s="823"/>
      <c r="V28" s="823">
        <v>234</v>
      </c>
      <c r="W28" s="823"/>
      <c r="X28" s="823"/>
      <c r="Y28" s="823"/>
      <c r="Z28" s="823"/>
      <c r="AA28" s="823">
        <v>11</v>
      </c>
      <c r="AB28" s="823"/>
      <c r="AC28" s="823"/>
      <c r="AD28" s="823"/>
      <c r="AE28" s="824"/>
      <c r="AF28" s="825">
        <v>11</v>
      </c>
      <c r="AG28" s="823"/>
      <c r="AH28" s="823"/>
      <c r="AI28" s="823"/>
      <c r="AJ28" s="826"/>
      <c r="AK28" s="827">
        <v>81</v>
      </c>
      <c r="AL28" s="828"/>
      <c r="AM28" s="828"/>
      <c r="AN28" s="828"/>
      <c r="AO28" s="828"/>
      <c r="AP28" s="828" t="s">
        <v>555</v>
      </c>
      <c r="AQ28" s="828"/>
      <c r="AR28" s="828"/>
      <c r="AS28" s="828"/>
      <c r="AT28" s="828"/>
      <c r="AU28" s="828" t="s">
        <v>555</v>
      </c>
      <c r="AV28" s="828"/>
      <c r="AW28" s="828"/>
      <c r="AX28" s="828"/>
      <c r="AY28" s="828"/>
      <c r="AZ28" s="829" t="s">
        <v>555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392</v>
      </c>
      <c r="C29" s="781"/>
      <c r="D29" s="781"/>
      <c r="E29" s="781"/>
      <c r="F29" s="781"/>
      <c r="G29" s="781"/>
      <c r="H29" s="781"/>
      <c r="I29" s="781"/>
      <c r="J29" s="781"/>
      <c r="K29" s="781"/>
      <c r="L29" s="781"/>
      <c r="M29" s="781"/>
      <c r="N29" s="781"/>
      <c r="O29" s="781"/>
      <c r="P29" s="782"/>
      <c r="Q29" s="783">
        <v>90</v>
      </c>
      <c r="R29" s="784"/>
      <c r="S29" s="784"/>
      <c r="T29" s="784"/>
      <c r="U29" s="784"/>
      <c r="V29" s="784">
        <v>89</v>
      </c>
      <c r="W29" s="784"/>
      <c r="X29" s="784"/>
      <c r="Y29" s="784"/>
      <c r="Z29" s="784"/>
      <c r="AA29" s="784">
        <v>1</v>
      </c>
      <c r="AB29" s="784"/>
      <c r="AC29" s="784"/>
      <c r="AD29" s="784"/>
      <c r="AE29" s="785"/>
      <c r="AF29" s="786">
        <v>1</v>
      </c>
      <c r="AG29" s="787"/>
      <c r="AH29" s="787"/>
      <c r="AI29" s="787"/>
      <c r="AJ29" s="788"/>
      <c r="AK29" s="834">
        <v>28</v>
      </c>
      <c r="AL29" s="830"/>
      <c r="AM29" s="830"/>
      <c r="AN29" s="830"/>
      <c r="AO29" s="830"/>
      <c r="AP29" s="830" t="s">
        <v>555</v>
      </c>
      <c r="AQ29" s="830"/>
      <c r="AR29" s="830"/>
      <c r="AS29" s="830"/>
      <c r="AT29" s="830"/>
      <c r="AU29" s="830" t="s">
        <v>555</v>
      </c>
      <c r="AV29" s="830"/>
      <c r="AW29" s="830"/>
      <c r="AX29" s="830"/>
      <c r="AY29" s="830"/>
      <c r="AZ29" s="831" t="s">
        <v>555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393</v>
      </c>
      <c r="C30" s="781"/>
      <c r="D30" s="781"/>
      <c r="E30" s="781"/>
      <c r="F30" s="781"/>
      <c r="G30" s="781"/>
      <c r="H30" s="781"/>
      <c r="I30" s="781"/>
      <c r="J30" s="781"/>
      <c r="K30" s="781"/>
      <c r="L30" s="781"/>
      <c r="M30" s="781"/>
      <c r="N30" s="781"/>
      <c r="O30" s="781"/>
      <c r="P30" s="782"/>
      <c r="Q30" s="783">
        <v>63</v>
      </c>
      <c r="R30" s="784"/>
      <c r="S30" s="784"/>
      <c r="T30" s="784"/>
      <c r="U30" s="784"/>
      <c r="V30" s="784">
        <v>59</v>
      </c>
      <c r="W30" s="784"/>
      <c r="X30" s="784"/>
      <c r="Y30" s="784"/>
      <c r="Z30" s="784"/>
      <c r="AA30" s="784">
        <v>4</v>
      </c>
      <c r="AB30" s="784"/>
      <c r="AC30" s="784"/>
      <c r="AD30" s="784"/>
      <c r="AE30" s="785"/>
      <c r="AF30" s="786">
        <v>4</v>
      </c>
      <c r="AG30" s="787"/>
      <c r="AH30" s="787"/>
      <c r="AI30" s="787"/>
      <c r="AJ30" s="788"/>
      <c r="AK30" s="834">
        <v>5</v>
      </c>
      <c r="AL30" s="830"/>
      <c r="AM30" s="830"/>
      <c r="AN30" s="830"/>
      <c r="AO30" s="830"/>
      <c r="AP30" s="830" t="s">
        <v>555</v>
      </c>
      <c r="AQ30" s="830"/>
      <c r="AR30" s="830"/>
      <c r="AS30" s="830"/>
      <c r="AT30" s="830"/>
      <c r="AU30" s="830" t="s">
        <v>555</v>
      </c>
      <c r="AV30" s="830"/>
      <c r="AW30" s="830"/>
      <c r="AX30" s="830"/>
      <c r="AY30" s="830"/>
      <c r="AZ30" s="831" t="s">
        <v>555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394</v>
      </c>
      <c r="C31" s="781"/>
      <c r="D31" s="781"/>
      <c r="E31" s="781"/>
      <c r="F31" s="781"/>
      <c r="G31" s="781"/>
      <c r="H31" s="781"/>
      <c r="I31" s="781"/>
      <c r="J31" s="781"/>
      <c r="K31" s="781"/>
      <c r="L31" s="781"/>
      <c r="M31" s="781"/>
      <c r="N31" s="781"/>
      <c r="O31" s="781"/>
      <c r="P31" s="782"/>
      <c r="Q31" s="783">
        <v>128</v>
      </c>
      <c r="R31" s="784"/>
      <c r="S31" s="784"/>
      <c r="T31" s="784"/>
      <c r="U31" s="784"/>
      <c r="V31" s="784">
        <v>167</v>
      </c>
      <c r="W31" s="784"/>
      <c r="X31" s="784"/>
      <c r="Y31" s="784"/>
      <c r="Z31" s="784"/>
      <c r="AA31" s="784">
        <v>-39</v>
      </c>
      <c r="AB31" s="784"/>
      <c r="AC31" s="784"/>
      <c r="AD31" s="784"/>
      <c r="AE31" s="785"/>
      <c r="AF31" s="786">
        <v>18</v>
      </c>
      <c r="AG31" s="787"/>
      <c r="AH31" s="787"/>
      <c r="AI31" s="787"/>
      <c r="AJ31" s="788"/>
      <c r="AK31" s="834">
        <v>51</v>
      </c>
      <c r="AL31" s="830"/>
      <c r="AM31" s="830"/>
      <c r="AN31" s="830"/>
      <c r="AO31" s="830"/>
      <c r="AP31" s="830">
        <v>332</v>
      </c>
      <c r="AQ31" s="830"/>
      <c r="AR31" s="830"/>
      <c r="AS31" s="830"/>
      <c r="AT31" s="830"/>
      <c r="AU31" s="830">
        <v>211</v>
      </c>
      <c r="AV31" s="830"/>
      <c r="AW31" s="830"/>
      <c r="AX31" s="830"/>
      <c r="AY31" s="830"/>
      <c r="AZ31" s="831" t="s">
        <v>555</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396</v>
      </c>
      <c r="C32" s="781"/>
      <c r="D32" s="781"/>
      <c r="E32" s="781"/>
      <c r="F32" s="781"/>
      <c r="G32" s="781"/>
      <c r="H32" s="781"/>
      <c r="I32" s="781"/>
      <c r="J32" s="781"/>
      <c r="K32" s="781"/>
      <c r="L32" s="781"/>
      <c r="M32" s="781"/>
      <c r="N32" s="781"/>
      <c r="O32" s="781"/>
      <c r="P32" s="782"/>
      <c r="Q32" s="783">
        <v>219</v>
      </c>
      <c r="R32" s="784"/>
      <c r="S32" s="784"/>
      <c r="T32" s="784"/>
      <c r="U32" s="784"/>
      <c r="V32" s="784">
        <v>210</v>
      </c>
      <c r="W32" s="784"/>
      <c r="X32" s="784"/>
      <c r="Y32" s="784"/>
      <c r="Z32" s="784"/>
      <c r="AA32" s="784">
        <v>9</v>
      </c>
      <c r="AB32" s="784"/>
      <c r="AC32" s="784"/>
      <c r="AD32" s="784"/>
      <c r="AE32" s="785"/>
      <c r="AF32" s="786">
        <v>7</v>
      </c>
      <c r="AG32" s="787"/>
      <c r="AH32" s="787"/>
      <c r="AI32" s="787"/>
      <c r="AJ32" s="788"/>
      <c r="AK32" s="834">
        <v>122</v>
      </c>
      <c r="AL32" s="830"/>
      <c r="AM32" s="830"/>
      <c r="AN32" s="830"/>
      <c r="AO32" s="830"/>
      <c r="AP32" s="830">
        <v>626</v>
      </c>
      <c r="AQ32" s="830"/>
      <c r="AR32" s="830"/>
      <c r="AS32" s="830"/>
      <c r="AT32" s="830"/>
      <c r="AU32" s="830">
        <v>536</v>
      </c>
      <c r="AV32" s="830"/>
      <c r="AW32" s="830"/>
      <c r="AX32" s="830"/>
      <c r="AY32" s="830"/>
      <c r="AZ32" s="831" t="s">
        <v>555</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397</v>
      </c>
      <c r="C33" s="781"/>
      <c r="D33" s="781"/>
      <c r="E33" s="781"/>
      <c r="F33" s="781"/>
      <c r="G33" s="781"/>
      <c r="H33" s="781"/>
      <c r="I33" s="781"/>
      <c r="J33" s="781"/>
      <c r="K33" s="781"/>
      <c r="L33" s="781"/>
      <c r="M33" s="781"/>
      <c r="N33" s="781"/>
      <c r="O33" s="781"/>
      <c r="P33" s="782"/>
      <c r="Q33" s="783">
        <v>281</v>
      </c>
      <c r="R33" s="784"/>
      <c r="S33" s="784"/>
      <c r="T33" s="784"/>
      <c r="U33" s="784"/>
      <c r="V33" s="784">
        <v>280</v>
      </c>
      <c r="W33" s="784"/>
      <c r="X33" s="784"/>
      <c r="Y33" s="784"/>
      <c r="Z33" s="784"/>
      <c r="AA33" s="784">
        <v>1</v>
      </c>
      <c r="AB33" s="784"/>
      <c r="AC33" s="784"/>
      <c r="AD33" s="784"/>
      <c r="AE33" s="785"/>
      <c r="AF33" s="786">
        <v>1</v>
      </c>
      <c r="AG33" s="787"/>
      <c r="AH33" s="787"/>
      <c r="AI33" s="787"/>
      <c r="AJ33" s="788"/>
      <c r="AK33" s="834">
        <v>17</v>
      </c>
      <c r="AL33" s="830"/>
      <c r="AM33" s="830"/>
      <c r="AN33" s="830"/>
      <c r="AO33" s="830"/>
      <c r="AP33" s="830">
        <v>91</v>
      </c>
      <c r="AQ33" s="830"/>
      <c r="AR33" s="830"/>
      <c r="AS33" s="830"/>
      <c r="AT33" s="830"/>
      <c r="AU33" s="830" t="s">
        <v>555</v>
      </c>
      <c r="AV33" s="830"/>
      <c r="AW33" s="830"/>
      <c r="AX33" s="830"/>
      <c r="AY33" s="830"/>
      <c r="AZ33" s="831" t="s">
        <v>555</v>
      </c>
      <c r="BA33" s="831"/>
      <c r="BB33" s="831"/>
      <c r="BC33" s="831"/>
      <c r="BD33" s="831"/>
      <c r="BE33" s="832" t="s">
        <v>398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379</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v>
      </c>
      <c r="AG63" s="844"/>
      <c r="AH63" s="844"/>
      <c r="AI63" s="844"/>
      <c r="AJ63" s="845"/>
      <c r="AK63" s="846"/>
      <c r="AL63" s="841"/>
      <c r="AM63" s="841"/>
      <c r="AN63" s="841"/>
      <c r="AO63" s="841"/>
      <c r="AP63" s="844">
        <v>1049</v>
      </c>
      <c r="AQ63" s="844"/>
      <c r="AR63" s="844"/>
      <c r="AS63" s="844"/>
      <c r="AT63" s="844"/>
      <c r="AU63" s="844">
        <v>747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402</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556</v>
      </c>
      <c r="C68" s="870"/>
      <c r="D68" s="870"/>
      <c r="E68" s="870"/>
      <c r="F68" s="870"/>
      <c r="G68" s="870"/>
      <c r="H68" s="870"/>
      <c r="I68" s="870"/>
      <c r="J68" s="870"/>
      <c r="K68" s="870"/>
      <c r="L68" s="870"/>
      <c r="M68" s="870"/>
      <c r="N68" s="870"/>
      <c r="O68" s="870"/>
      <c r="P68" s="871"/>
      <c r="Q68" s="872">
        <v>196</v>
      </c>
      <c r="R68" s="866"/>
      <c r="S68" s="866"/>
      <c r="T68" s="866"/>
      <c r="U68" s="866"/>
      <c r="V68" s="866">
        <v>193</v>
      </c>
      <c r="W68" s="866"/>
      <c r="X68" s="866"/>
      <c r="Y68" s="866"/>
      <c r="Z68" s="866"/>
      <c r="AA68" s="866">
        <v>3</v>
      </c>
      <c r="AB68" s="866"/>
      <c r="AC68" s="866"/>
      <c r="AD68" s="866"/>
      <c r="AE68" s="866"/>
      <c r="AF68" s="866">
        <v>3</v>
      </c>
      <c r="AG68" s="866"/>
      <c r="AH68" s="866"/>
      <c r="AI68" s="866"/>
      <c r="AJ68" s="866"/>
      <c r="AK68" s="866" t="s">
        <v>555</v>
      </c>
      <c r="AL68" s="866"/>
      <c r="AM68" s="866"/>
      <c r="AN68" s="866"/>
      <c r="AO68" s="866"/>
      <c r="AP68" s="866" t="s">
        <v>555</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557</v>
      </c>
      <c r="C69" s="874"/>
      <c r="D69" s="874"/>
      <c r="E69" s="874"/>
      <c r="F69" s="874"/>
      <c r="G69" s="874"/>
      <c r="H69" s="874"/>
      <c r="I69" s="874"/>
      <c r="J69" s="874"/>
      <c r="K69" s="874"/>
      <c r="L69" s="874"/>
      <c r="M69" s="874"/>
      <c r="N69" s="874"/>
      <c r="O69" s="874"/>
      <c r="P69" s="875"/>
      <c r="Q69" s="876">
        <v>111</v>
      </c>
      <c r="R69" s="830"/>
      <c r="S69" s="830"/>
      <c r="T69" s="830"/>
      <c r="U69" s="830"/>
      <c r="V69" s="830">
        <v>110</v>
      </c>
      <c r="W69" s="830"/>
      <c r="X69" s="830"/>
      <c r="Y69" s="830"/>
      <c r="Z69" s="830"/>
      <c r="AA69" s="830">
        <v>1</v>
      </c>
      <c r="AB69" s="830"/>
      <c r="AC69" s="830"/>
      <c r="AD69" s="830"/>
      <c r="AE69" s="830"/>
      <c r="AF69" s="830">
        <v>1</v>
      </c>
      <c r="AG69" s="830"/>
      <c r="AH69" s="830"/>
      <c r="AI69" s="830"/>
      <c r="AJ69" s="830"/>
      <c r="AK69" s="830" t="s">
        <v>555</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558</v>
      </c>
      <c r="C70" s="874"/>
      <c r="D70" s="874"/>
      <c r="E70" s="874"/>
      <c r="F70" s="874"/>
      <c r="G70" s="874"/>
      <c r="H70" s="874"/>
      <c r="I70" s="874"/>
      <c r="J70" s="874"/>
      <c r="K70" s="874"/>
      <c r="L70" s="874"/>
      <c r="M70" s="874"/>
      <c r="N70" s="874"/>
      <c r="O70" s="874"/>
      <c r="P70" s="875"/>
      <c r="Q70" s="876">
        <v>1454</v>
      </c>
      <c r="R70" s="830"/>
      <c r="S70" s="830"/>
      <c r="T70" s="830"/>
      <c r="U70" s="830"/>
      <c r="V70" s="830">
        <v>1447</v>
      </c>
      <c r="W70" s="830"/>
      <c r="X70" s="830"/>
      <c r="Y70" s="830"/>
      <c r="Z70" s="830"/>
      <c r="AA70" s="830">
        <v>7</v>
      </c>
      <c r="AB70" s="830"/>
      <c r="AC70" s="830"/>
      <c r="AD70" s="830"/>
      <c r="AE70" s="830"/>
      <c r="AF70" s="830">
        <v>7</v>
      </c>
      <c r="AG70" s="830"/>
      <c r="AH70" s="830"/>
      <c r="AI70" s="830"/>
      <c r="AJ70" s="830"/>
      <c r="AK70" s="830" t="s">
        <v>555</v>
      </c>
      <c r="AL70" s="830"/>
      <c r="AM70" s="830"/>
      <c r="AN70" s="830"/>
      <c r="AO70" s="830"/>
      <c r="AP70" s="830">
        <v>633</v>
      </c>
      <c r="AQ70" s="830"/>
      <c r="AR70" s="830"/>
      <c r="AS70" s="830"/>
      <c r="AT70" s="830"/>
      <c r="AU70" s="830">
        <v>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559</v>
      </c>
      <c r="C71" s="874"/>
      <c r="D71" s="874"/>
      <c r="E71" s="874"/>
      <c r="F71" s="874"/>
      <c r="G71" s="874"/>
      <c r="H71" s="874"/>
      <c r="I71" s="874"/>
      <c r="J71" s="874"/>
      <c r="K71" s="874"/>
      <c r="L71" s="874"/>
      <c r="M71" s="874"/>
      <c r="N71" s="874"/>
      <c r="O71" s="874"/>
      <c r="P71" s="875"/>
      <c r="Q71" s="876">
        <v>229</v>
      </c>
      <c r="R71" s="830"/>
      <c r="S71" s="830"/>
      <c r="T71" s="830"/>
      <c r="U71" s="830"/>
      <c r="V71" s="830">
        <v>213</v>
      </c>
      <c r="W71" s="830"/>
      <c r="X71" s="830"/>
      <c r="Y71" s="830"/>
      <c r="Z71" s="830"/>
      <c r="AA71" s="830">
        <v>16</v>
      </c>
      <c r="AB71" s="830"/>
      <c r="AC71" s="830"/>
      <c r="AD71" s="830"/>
      <c r="AE71" s="830"/>
      <c r="AF71" s="830">
        <v>16</v>
      </c>
      <c r="AG71" s="830"/>
      <c r="AH71" s="830"/>
      <c r="AI71" s="830"/>
      <c r="AJ71" s="830"/>
      <c r="AK71" s="830" t="s">
        <v>555</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560</v>
      </c>
      <c r="C72" s="874"/>
      <c r="D72" s="874"/>
      <c r="E72" s="874"/>
      <c r="F72" s="874"/>
      <c r="G72" s="874"/>
      <c r="H72" s="874"/>
      <c r="I72" s="874"/>
      <c r="J72" s="874"/>
      <c r="K72" s="874"/>
      <c r="L72" s="874"/>
      <c r="M72" s="874"/>
      <c r="N72" s="874"/>
      <c r="O72" s="874"/>
      <c r="P72" s="875"/>
      <c r="Q72" s="876">
        <v>14</v>
      </c>
      <c r="R72" s="830"/>
      <c r="S72" s="830"/>
      <c r="T72" s="830"/>
      <c r="U72" s="830"/>
      <c r="V72" s="830">
        <v>14</v>
      </c>
      <c r="W72" s="830"/>
      <c r="X72" s="830"/>
      <c r="Y72" s="830"/>
      <c r="Z72" s="830"/>
      <c r="AA72" s="830">
        <v>0</v>
      </c>
      <c r="AB72" s="830"/>
      <c r="AC72" s="830"/>
      <c r="AD72" s="830"/>
      <c r="AE72" s="830"/>
      <c r="AF72" s="830">
        <v>0</v>
      </c>
      <c r="AG72" s="830"/>
      <c r="AH72" s="830"/>
      <c r="AI72" s="830"/>
      <c r="AJ72" s="830"/>
      <c r="AK72" s="830" t="s">
        <v>555</v>
      </c>
      <c r="AL72" s="830"/>
      <c r="AM72" s="830"/>
      <c r="AN72" s="830"/>
      <c r="AO72" s="830"/>
      <c r="AP72" s="830" t="s">
        <v>555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379</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v>633</v>
      </c>
      <c r="AQ88" s="844"/>
      <c r="AR88" s="844"/>
      <c r="AS88" s="844"/>
      <c r="AT88" s="844"/>
      <c r="AU88" s="844">
        <v>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862465</v>
      </c>
      <c r="AB110" s="900"/>
      <c r="AC110" s="900"/>
      <c r="AD110" s="900"/>
      <c r="AE110" s="901"/>
      <c r="AF110" s="902">
        <v>904170</v>
      </c>
      <c r="AG110" s="900"/>
      <c r="AH110" s="900"/>
      <c r="AI110" s="900"/>
      <c r="AJ110" s="901"/>
      <c r="AK110" s="902">
        <v>951721</v>
      </c>
      <c r="AL110" s="900"/>
      <c r="AM110" s="900"/>
      <c r="AN110" s="900"/>
      <c r="AO110" s="901"/>
      <c r="AP110" s="903">
        <v>29.9</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8612765</v>
      </c>
      <c r="BR110" s="931"/>
      <c r="BS110" s="931"/>
      <c r="BT110" s="931"/>
      <c r="BU110" s="931"/>
      <c r="BV110" s="931">
        <v>8363070</v>
      </c>
      <c r="BW110" s="931"/>
      <c r="BX110" s="931"/>
      <c r="BY110" s="931"/>
      <c r="BZ110" s="931"/>
      <c r="CA110" s="931">
        <v>8173411</v>
      </c>
      <c r="CB110" s="931"/>
      <c r="CC110" s="931"/>
      <c r="CD110" s="931"/>
      <c r="CE110" s="931"/>
      <c r="CF110" s="944">
        <v>257.2</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799344</v>
      </c>
      <c r="BR112" s="926"/>
      <c r="BS112" s="926"/>
      <c r="BT112" s="926"/>
      <c r="BU112" s="926"/>
      <c r="BV112" s="926">
        <v>760857</v>
      </c>
      <c r="BW112" s="926"/>
      <c r="BX112" s="926"/>
      <c r="BY112" s="926"/>
      <c r="BZ112" s="926"/>
      <c r="CA112" s="926">
        <v>742499</v>
      </c>
      <c r="CB112" s="926"/>
      <c r="CC112" s="926"/>
      <c r="CD112" s="926"/>
      <c r="CE112" s="926"/>
      <c r="CF112" s="920">
        <v>23.4</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89680</v>
      </c>
      <c r="AB113" s="938"/>
      <c r="AC113" s="938"/>
      <c r="AD113" s="938"/>
      <c r="AE113" s="939"/>
      <c r="AF113" s="940">
        <v>96686</v>
      </c>
      <c r="AG113" s="938"/>
      <c r="AH113" s="938"/>
      <c r="AI113" s="938"/>
      <c r="AJ113" s="939"/>
      <c r="AK113" s="940">
        <v>86661</v>
      </c>
      <c r="AL113" s="938"/>
      <c r="AM113" s="938"/>
      <c r="AN113" s="938"/>
      <c r="AO113" s="939"/>
      <c r="AP113" s="941">
        <v>2.7</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14664</v>
      </c>
      <c r="BR113" s="926"/>
      <c r="BS113" s="926"/>
      <c r="BT113" s="926"/>
      <c r="BU113" s="926"/>
      <c r="BV113" s="926">
        <v>62899</v>
      </c>
      <c r="BW113" s="926"/>
      <c r="BX113" s="926"/>
      <c r="BY113" s="926"/>
      <c r="BZ113" s="926"/>
      <c r="CA113" s="926">
        <v>60144</v>
      </c>
      <c r="CB113" s="926"/>
      <c r="CC113" s="926"/>
      <c r="CD113" s="926"/>
      <c r="CE113" s="926"/>
      <c r="CF113" s="920">
        <v>1.9</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8529</v>
      </c>
      <c r="AB114" s="959"/>
      <c r="AC114" s="959"/>
      <c r="AD114" s="959"/>
      <c r="AE114" s="960"/>
      <c r="AF114" s="961">
        <v>8533</v>
      </c>
      <c r="AG114" s="959"/>
      <c r="AH114" s="959"/>
      <c r="AI114" s="959"/>
      <c r="AJ114" s="960"/>
      <c r="AK114" s="961">
        <v>2988</v>
      </c>
      <c r="AL114" s="959"/>
      <c r="AM114" s="959"/>
      <c r="AN114" s="959"/>
      <c r="AO114" s="960"/>
      <c r="AP114" s="962">
        <v>0.1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1010975</v>
      </c>
      <c r="BR114" s="926"/>
      <c r="BS114" s="926"/>
      <c r="BT114" s="926"/>
      <c r="BU114" s="926"/>
      <c r="BV114" s="926">
        <v>987886</v>
      </c>
      <c r="BW114" s="926"/>
      <c r="BX114" s="926"/>
      <c r="BY114" s="926"/>
      <c r="BZ114" s="926"/>
      <c r="CA114" s="926">
        <v>980209</v>
      </c>
      <c r="CB114" s="926"/>
      <c r="CC114" s="926"/>
      <c r="CD114" s="926"/>
      <c r="CE114" s="926"/>
      <c r="CF114" s="920">
        <v>30.8</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40107</v>
      </c>
      <c r="AB115" s="938"/>
      <c r="AC115" s="938"/>
      <c r="AD115" s="938"/>
      <c r="AE115" s="939"/>
      <c r="AF115" s="940">
        <v>23660</v>
      </c>
      <c r="AG115" s="938"/>
      <c r="AH115" s="938"/>
      <c r="AI115" s="938"/>
      <c r="AJ115" s="939"/>
      <c r="AK115" s="940">
        <v>34351</v>
      </c>
      <c r="AL115" s="938"/>
      <c r="AM115" s="938"/>
      <c r="AN115" s="938"/>
      <c r="AO115" s="939"/>
      <c r="AP115" s="941">
        <v>1.1000000000000001</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273</v>
      </c>
      <c r="AB116" s="959"/>
      <c r="AC116" s="959"/>
      <c r="AD116" s="959"/>
      <c r="AE116" s="960"/>
      <c r="AF116" s="961">
        <v>217</v>
      </c>
      <c r="AG116" s="959"/>
      <c r="AH116" s="959"/>
      <c r="AI116" s="959"/>
      <c r="AJ116" s="960"/>
      <c r="AK116" s="961">
        <v>217</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1001054</v>
      </c>
      <c r="AB117" s="979"/>
      <c r="AC117" s="979"/>
      <c r="AD117" s="979"/>
      <c r="AE117" s="980"/>
      <c r="AF117" s="981">
        <v>1033266</v>
      </c>
      <c r="AG117" s="979"/>
      <c r="AH117" s="979"/>
      <c r="AI117" s="979"/>
      <c r="AJ117" s="980"/>
      <c r="AK117" s="981">
        <v>1075938</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7"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10437748</v>
      </c>
      <c r="BR119" s="1000"/>
      <c r="BS119" s="1000"/>
      <c r="BT119" s="1000"/>
      <c r="BU119" s="1000"/>
      <c r="BV119" s="1000">
        <v>10174712</v>
      </c>
      <c r="BW119" s="1000"/>
      <c r="BX119" s="1000"/>
      <c r="BY119" s="1000"/>
      <c r="BZ119" s="1000"/>
      <c r="CA119" s="1000">
        <v>9956263</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8"/>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5000721</v>
      </c>
      <c r="BR120" s="931"/>
      <c r="BS120" s="931"/>
      <c r="BT120" s="931"/>
      <c r="BU120" s="931"/>
      <c r="BV120" s="931">
        <v>5138627</v>
      </c>
      <c r="BW120" s="931"/>
      <c r="BX120" s="931"/>
      <c r="BY120" s="931"/>
      <c r="BZ120" s="931"/>
      <c r="CA120" s="931">
        <v>5169446</v>
      </c>
      <c r="CB120" s="931"/>
      <c r="CC120" s="931"/>
      <c r="CD120" s="931"/>
      <c r="CE120" s="931"/>
      <c r="CF120" s="944">
        <v>162.69999999999999</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531288</v>
      </c>
      <c r="DR120" s="931"/>
      <c r="DS120" s="931"/>
      <c r="DT120" s="931"/>
      <c r="DU120" s="931"/>
      <c r="DV120" s="932">
        <v>16.7</v>
      </c>
      <c r="DW120" s="932"/>
      <c r="DX120" s="932"/>
      <c r="DY120" s="932"/>
      <c r="DZ120" s="933"/>
    </row>
    <row r="121" spans="1:130" s="230" customFormat="1" ht="26.25" customHeight="1">
      <c r="A121" s="1058"/>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925967</v>
      </c>
      <c r="BR121" s="926"/>
      <c r="BS121" s="926"/>
      <c r="BT121" s="926"/>
      <c r="BU121" s="926"/>
      <c r="BV121" s="926">
        <v>819330</v>
      </c>
      <c r="BW121" s="926"/>
      <c r="BX121" s="926"/>
      <c r="BY121" s="926"/>
      <c r="BZ121" s="926"/>
      <c r="CA121" s="926">
        <v>704575</v>
      </c>
      <c r="CB121" s="926"/>
      <c r="CC121" s="926"/>
      <c r="CD121" s="926"/>
      <c r="CE121" s="926"/>
      <c r="CF121" s="920">
        <v>22.2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v>211211</v>
      </c>
      <c r="DR121" s="926"/>
      <c r="DS121" s="926"/>
      <c r="DT121" s="926"/>
      <c r="DU121" s="926"/>
      <c r="DV121" s="927">
        <v>6.6</v>
      </c>
      <c r="DW121" s="927"/>
      <c r="DX121" s="927"/>
      <c r="DY121" s="927"/>
      <c r="DZ121" s="928"/>
    </row>
    <row r="122" spans="1:130" s="230" customFormat="1" ht="26.25" customHeight="1">
      <c r="A122" s="1058"/>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5856117</v>
      </c>
      <c r="BR122" s="1000"/>
      <c r="BS122" s="1000"/>
      <c r="BT122" s="1000"/>
      <c r="BU122" s="1000"/>
      <c r="BV122" s="1000">
        <v>5797603</v>
      </c>
      <c r="BW122" s="1000"/>
      <c r="BX122" s="1000"/>
      <c r="BY122" s="1000"/>
      <c r="BZ122" s="1000"/>
      <c r="CA122" s="1000">
        <v>5791946</v>
      </c>
      <c r="CB122" s="1000"/>
      <c r="CC122" s="1000"/>
      <c r="CD122" s="1000"/>
      <c r="CE122" s="1000"/>
      <c r="CF122" s="1017">
        <v>182.2</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8"/>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4">
        <v>11782805</v>
      </c>
      <c r="BR123" s="1031"/>
      <c r="BS123" s="1031"/>
      <c r="BT123" s="1031"/>
      <c r="BU123" s="1031"/>
      <c r="BV123" s="1031">
        <v>11755560</v>
      </c>
      <c r="BW123" s="1031"/>
      <c r="BX123" s="1031"/>
      <c r="BY123" s="1031"/>
      <c r="BZ123" s="1031"/>
      <c r="CA123" s="1031">
        <v>11665967</v>
      </c>
      <c r="CB123" s="1031"/>
      <c r="CC123" s="1031"/>
      <c r="CD123" s="1031"/>
      <c r="CE123" s="1031"/>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8"/>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799344</v>
      </c>
      <c r="DH124" s="986"/>
      <c r="DI124" s="986"/>
      <c r="DJ124" s="986"/>
      <c r="DK124" s="987"/>
      <c r="DL124" s="985">
        <v>760857</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8"/>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8"/>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40081</v>
      </c>
      <c r="AB126" s="959"/>
      <c r="AC126" s="959"/>
      <c r="AD126" s="959"/>
      <c r="AE126" s="960"/>
      <c r="AF126" s="961">
        <v>23644</v>
      </c>
      <c r="AG126" s="959"/>
      <c r="AH126" s="959"/>
      <c r="AI126" s="959"/>
      <c r="AJ126" s="960"/>
      <c r="AK126" s="961">
        <v>34338</v>
      </c>
      <c r="AL126" s="959"/>
      <c r="AM126" s="959"/>
      <c r="AN126" s="959"/>
      <c r="AO126" s="960"/>
      <c r="AP126" s="962">
        <v>1.1000000000000001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9"/>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26</v>
      </c>
      <c r="AB127" s="959"/>
      <c r="AC127" s="959"/>
      <c r="AD127" s="959"/>
      <c r="AE127" s="960"/>
      <c r="AF127" s="961">
        <v>16</v>
      </c>
      <c r="AG127" s="959"/>
      <c r="AH127" s="959"/>
      <c r="AI127" s="959"/>
      <c r="AJ127" s="960"/>
      <c r="AK127" s="961">
        <v>13</v>
      </c>
      <c r="AL127" s="959"/>
      <c r="AM127" s="959"/>
      <c r="AN127" s="959"/>
      <c r="AO127" s="960"/>
      <c r="AP127" s="962">
        <v>0</v>
      </c>
      <c r="AQ127" s="963"/>
      <c r="AR127" s="963"/>
      <c r="AS127" s="963"/>
      <c r="AT127" s="964"/>
      <c r="AU127" s="232"/>
      <c r="AV127" s="232"/>
      <c r="AW127" s="232"/>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2" t="s">
        <v>465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466</v>
      </c>
      <c r="X128" s="1044"/>
      <c r="Y128" s="1044"/>
      <c r="Z128" s="1045"/>
      <c r="AA128" s="1046">
        <v>92372</v>
      </c>
      <c r="AB128" s="1047"/>
      <c r="AC128" s="1047"/>
      <c r="AD128" s="1047"/>
      <c r="AE128" s="1048"/>
      <c r="AF128" s="1049">
        <v>112772</v>
      </c>
      <c r="AG128" s="1047"/>
      <c r="AH128" s="1047"/>
      <c r="AI128" s="1047"/>
      <c r="AJ128" s="1048"/>
      <c r="AK128" s="1049">
        <v>94354</v>
      </c>
      <c r="AL128" s="1047"/>
      <c r="AM128" s="1047"/>
      <c r="AN128" s="1047"/>
      <c r="AO128" s="1048"/>
      <c r="AP128" s="1050"/>
      <c r="AQ128" s="1051"/>
      <c r="AR128" s="1051"/>
      <c r="AS128" s="1051"/>
      <c r="AT128" s="1052"/>
      <c r="AU128" s="232"/>
      <c r="AV128" s="232"/>
      <c r="AW128" s="232"/>
      <c r="AX128" s="896" t="s">
        <v>467</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468</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3798686</v>
      </c>
      <c r="AB129" s="959"/>
      <c r="AC129" s="959"/>
      <c r="AD129" s="959"/>
      <c r="AE129" s="960"/>
      <c r="AF129" s="961">
        <v>3761471</v>
      </c>
      <c r="AG129" s="959"/>
      <c r="AH129" s="959"/>
      <c r="AI129" s="959"/>
      <c r="AJ129" s="960"/>
      <c r="AK129" s="961">
        <v>3812025</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579111</v>
      </c>
      <c r="AB130" s="959"/>
      <c r="AC130" s="959"/>
      <c r="AD130" s="959"/>
      <c r="AE130" s="960"/>
      <c r="AF130" s="961">
        <v>581831</v>
      </c>
      <c r="AG130" s="959"/>
      <c r="AH130" s="959"/>
      <c r="AI130" s="959"/>
      <c r="AJ130" s="960"/>
      <c r="AK130" s="961">
        <v>633884</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3219575</v>
      </c>
      <c r="AB131" s="986"/>
      <c r="AC131" s="986"/>
      <c r="AD131" s="986"/>
      <c r="AE131" s="987"/>
      <c r="AF131" s="985">
        <v>3179640</v>
      </c>
      <c r="AG131" s="986"/>
      <c r="AH131" s="986"/>
      <c r="AI131" s="986"/>
      <c r="AJ131" s="987"/>
      <c r="AK131" s="985">
        <v>3178141</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10.236475309999999</v>
      </c>
      <c r="AB132" s="1097"/>
      <c r="AC132" s="1097"/>
      <c r="AD132" s="1097"/>
      <c r="AE132" s="1098"/>
      <c r="AF132" s="1099">
        <v>10.650985650000001</v>
      </c>
      <c r="AG132" s="1097"/>
      <c r="AH132" s="1097"/>
      <c r="AI132" s="1097"/>
      <c r="AJ132" s="1098"/>
      <c r="AK132" s="1099">
        <v>10.9403579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11.4</v>
      </c>
      <c r="AB133" s="1080"/>
      <c r="AC133" s="1080"/>
      <c r="AD133" s="1080"/>
      <c r="AE133" s="1081"/>
      <c r="AF133" s="1079">
        <v>10.8</v>
      </c>
      <c r="AG133" s="1080"/>
      <c r="AH133" s="1080"/>
      <c r="AI133" s="1080"/>
      <c r="AJ133" s="1081"/>
      <c r="AK133" s="1079">
        <v>10.6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3NaLrhW7yRcsZjLk7myXzr3f0qLpyIRO2sT2nux8HazwNLP92SWTibD4NX2Tf06rBC811ZbAkOrr3fp1lVcJQ==" saltValue="iLqTiT2+CL/yqkjNUwzJ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1" zoomScaleNormal="85" zoomScaleSheetLayoutView="100" workbookViewId="0">
      <selection activeCell="BC73" sqref="BC73"/>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0t60UnZ8lAkuxHwHrPyLrycLz8JaSvK/B5Xdv4bTETRwg0FzCq62nr9z09imWgNoscDhPvpLe4dqgNg2vM5qCg==" saltValue="nKUXlVBeO6zFvSZBWuSAR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R19"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B8Zgk1+5pJIAMQRXyJliLdjqE9wrThnvl0ITRMT5eW4sFdvuufiAbd0fA/Qi5svfRQ1Ow9sNvj9Mt7kGil1+Q==" saltValue="VGg7Xx+P8TsHQcX6FMVb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1185105</v>
      </c>
      <c r="AP9" s="281">
        <v>263591</v>
      </c>
      <c r="AQ9" s="282">
        <v>243450</v>
      </c>
      <c r="AR9" s="283">
        <v>8.3000000000000007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133423</v>
      </c>
      <c r="AP10" s="284">
        <v>29676</v>
      </c>
      <c r="AQ10" s="285">
        <v>36828</v>
      </c>
      <c r="AR10" s="286">
        <v>-19.399999999999999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2575</v>
      </c>
      <c r="AR11" s="286" t="s">
        <v>490</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t="s">
        <v>490</v>
      </c>
      <c r="AR12" s="286" t="s">
        <v>490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15600</v>
      </c>
      <c r="AP13" s="284">
        <v>3470</v>
      </c>
      <c r="AQ13" s="285">
        <v>11862</v>
      </c>
      <c r="AR13" s="286">
        <v>-70.7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12044</v>
      </c>
      <c r="AP14" s="284">
        <v>2679</v>
      </c>
      <c r="AQ14" s="285">
        <v>4647</v>
      </c>
      <c r="AR14" s="286">
        <v>-42.3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-48920</v>
      </c>
      <c r="AP15" s="284">
        <v>-10881</v>
      </c>
      <c r="AQ15" s="285">
        <v>-13358</v>
      </c>
      <c r="AR15" s="286">
        <v>-18.5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1297252</v>
      </c>
      <c r="AP16" s="284">
        <v>288535</v>
      </c>
      <c r="AQ16" s="285">
        <v>286004</v>
      </c>
      <c r="AR16" s="286">
        <v>0.9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26.02</v>
      </c>
      <c r="AP21" s="298">
        <v>24.25</v>
      </c>
      <c r="AQ21" s="299">
        <v>1.77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92.5</v>
      </c>
      <c r="AP22" s="303">
        <v>95.4</v>
      </c>
      <c r="AQ22" s="304">
        <v>-2.9</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951721</v>
      </c>
      <c r="AP32" s="312">
        <v>211682</v>
      </c>
      <c r="AQ32" s="313">
        <v>167387</v>
      </c>
      <c r="AR32" s="314">
        <v>26.5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v>5</v>
      </c>
      <c r="AR34" s="314" t="s">
        <v>490</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86661</v>
      </c>
      <c r="AP35" s="312">
        <v>19275</v>
      </c>
      <c r="AQ35" s="313">
        <v>34589</v>
      </c>
      <c r="AR35" s="314">
        <v>-44.3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2988</v>
      </c>
      <c r="AP36" s="312">
        <v>665</v>
      </c>
      <c r="AQ36" s="313">
        <v>2508</v>
      </c>
      <c r="AR36" s="314">
        <v>-73.5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34351</v>
      </c>
      <c r="AP37" s="312">
        <v>7640</v>
      </c>
      <c r="AQ37" s="313">
        <v>1525</v>
      </c>
      <c r="AR37" s="314">
        <v>401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217</v>
      </c>
      <c r="AP38" s="315">
        <v>48</v>
      </c>
      <c r="AQ38" s="316">
        <v>44</v>
      </c>
      <c r="AR38" s="304">
        <v>9.1</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-94354</v>
      </c>
      <c r="AP39" s="312">
        <v>-20986</v>
      </c>
      <c r="AQ39" s="313">
        <v>-7489</v>
      </c>
      <c r="AR39" s="314">
        <v>180.2</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-633884</v>
      </c>
      <c r="AP40" s="312">
        <v>-140988</v>
      </c>
      <c r="AQ40" s="313">
        <v>-138932</v>
      </c>
      <c r="AR40" s="314">
        <v>1.5</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347700</v>
      </c>
      <c r="AP41" s="312">
        <v>77335</v>
      </c>
      <c r="AQ41" s="313">
        <v>59636</v>
      </c>
      <c r="AR41" s="314">
        <v>29.7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1803616</v>
      </c>
      <c r="AN51" s="334">
        <v>386296</v>
      </c>
      <c r="AO51" s="335">
        <v>47.8</v>
      </c>
      <c r="AP51" s="336">
        <v>268375</v>
      </c>
      <c r="AQ51" s="337">
        <v>-1.2</v>
      </c>
      <c r="AR51" s="338">
        <v>49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671031</v>
      </c>
      <c r="AN52" s="342">
        <v>143720</v>
      </c>
      <c r="AO52" s="343">
        <v>11.8</v>
      </c>
      <c r="AP52" s="344">
        <v>119602</v>
      </c>
      <c r="AQ52" s="345">
        <v>1.5</v>
      </c>
      <c r="AR52" s="346">
        <v>10.3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1659275</v>
      </c>
      <c r="AN53" s="334">
        <v>360320</v>
      </c>
      <c r="AO53" s="335">
        <v>-6.7</v>
      </c>
      <c r="AP53" s="336">
        <v>301035</v>
      </c>
      <c r="AQ53" s="337">
        <v>12.2</v>
      </c>
      <c r="AR53" s="338">
        <v>-18.899999999999999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503743</v>
      </c>
      <c r="AN54" s="342">
        <v>109390</v>
      </c>
      <c r="AO54" s="343">
        <v>-23.9</v>
      </c>
      <c r="AP54" s="344">
        <v>154376</v>
      </c>
      <c r="AQ54" s="345">
        <v>29.1</v>
      </c>
      <c r="AR54" s="346">
        <v>-53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1269610</v>
      </c>
      <c r="AN55" s="334">
        <v>279219</v>
      </c>
      <c r="AO55" s="335">
        <v>-22.5</v>
      </c>
      <c r="AP55" s="336">
        <v>277467</v>
      </c>
      <c r="AQ55" s="337">
        <v>-7.8</v>
      </c>
      <c r="AR55" s="338">
        <v>-14.7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370074</v>
      </c>
      <c r="AN56" s="342">
        <v>81389</v>
      </c>
      <c r="AO56" s="343">
        <v>-25.6</v>
      </c>
      <c r="AP56" s="344">
        <v>128378</v>
      </c>
      <c r="AQ56" s="345">
        <v>-16.8</v>
      </c>
      <c r="AR56" s="346">
        <v>-8.8000000000000007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1460608</v>
      </c>
      <c r="AN57" s="334">
        <v>325085</v>
      </c>
      <c r="AO57" s="335">
        <v>16.399999999999999</v>
      </c>
      <c r="AP57" s="336">
        <v>282256</v>
      </c>
      <c r="AQ57" s="337">
        <v>1.7</v>
      </c>
      <c r="AR57" s="338">
        <v>14.7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584895</v>
      </c>
      <c r="AN58" s="342">
        <v>130179</v>
      </c>
      <c r="AO58" s="343">
        <v>59.9</v>
      </c>
      <c r="AP58" s="344">
        <v>145453</v>
      </c>
      <c r="AQ58" s="345">
        <v>13.3</v>
      </c>
      <c r="AR58" s="346">
        <v>46.6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1442209</v>
      </c>
      <c r="AN59" s="334">
        <v>320776</v>
      </c>
      <c r="AO59" s="335">
        <v>-1.3</v>
      </c>
      <c r="AP59" s="336">
        <v>295341</v>
      </c>
      <c r="AQ59" s="337">
        <v>4.5999999999999996</v>
      </c>
      <c r="AR59" s="338">
        <v>-5.9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919902</v>
      </c>
      <c r="AN60" s="342">
        <v>204605</v>
      </c>
      <c r="AO60" s="343">
        <v>57.2</v>
      </c>
      <c r="AP60" s="344">
        <v>137402</v>
      </c>
      <c r="AQ60" s="345">
        <v>-5.5</v>
      </c>
      <c r="AR60" s="346">
        <v>62.7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1527064</v>
      </c>
      <c r="AN61" s="349">
        <v>334339</v>
      </c>
      <c r="AO61" s="350">
        <v>6.7</v>
      </c>
      <c r="AP61" s="351">
        <v>284895</v>
      </c>
      <c r="AQ61" s="352">
        <v>1.9</v>
      </c>
      <c r="AR61" s="338">
        <v>4.8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609929</v>
      </c>
      <c r="AN62" s="342">
        <v>133857</v>
      </c>
      <c r="AO62" s="343">
        <v>15.9</v>
      </c>
      <c r="AP62" s="344">
        <v>137042</v>
      </c>
      <c r="AQ62" s="345">
        <v>4.3</v>
      </c>
      <c r="AR62" s="346">
        <v>11.6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j3I7ERuRv1AEuSA39vNAb8AUDB60Om5UtSharIoYnXqmT/XVl9Iz61Jap/l2fzCKIvqfAkA4WwrZBZJkjH9WuA==" saltValue="PhEArZRZKh0E82jfvsfi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W85"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0" spans="125:125" ht="13.5" hidden="1" customHeight="1"/>
    <row r="121" spans="125:125" ht="13.5" hidden="1" customHeight="1">
      <c r="DU121" s="259"/>
    </row>
  </sheetData>
  <sheetProtection algorithmName="SHA-512" hashValue="lv3RW9VDwfySMHJB1z1FBKXXceiSsTGiX7XEvkk7UnQaIOeBKo0qVGP+REtXhl3mO2WyLpAuzBoTq1LAIXDYRg==" saltValue="pXzpdSia9EbOM05WGnvC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QwBegdXVhgiwABbi45Ie/lvbvk1cqsV4JgopWc9jR5K7ZUj6OxEv+F4weXiwXRkPZW46GKPsTA/mb5f/quMi9A==" saltValue="ub0q7OjvFNxC7ne7tgp9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40.340000000000003</v>
      </c>
      <c r="G47" s="12">
        <v>38.89</v>
      </c>
      <c r="H47" s="12">
        <v>39.74</v>
      </c>
      <c r="I47" s="12">
        <v>41.49</v>
      </c>
      <c r="J47" s="13">
        <v>40.71</v>
      </c>
    </row>
    <row r="48" spans="2:10" ht="57.75" customHeight="1">
      <c r="B48" s="14"/>
      <c r="C48" s="1141" t="s">
        <v>4</v>
      </c>
      <c r="D48" s="1141"/>
      <c r="E48" s="1142"/>
      <c r="F48" s="15">
        <v>9.84</v>
      </c>
      <c r="G48" s="16">
        <v>10.029999999999999</v>
      </c>
      <c r="H48" s="16">
        <v>9.16</v>
      </c>
      <c r="I48" s="16">
        <v>9.8000000000000007</v>
      </c>
      <c r="J48" s="17">
        <v>10.01</v>
      </c>
    </row>
    <row r="49" spans="2:10" ht="57.75" customHeight="1" thickBot="1">
      <c r="B49" s="18"/>
      <c r="C49" s="1143" t="s">
        <v>5</v>
      </c>
      <c r="D49" s="1143"/>
      <c r="E49" s="1144"/>
      <c r="F49" s="19" t="s">
        <v>534</v>
      </c>
      <c r="G49" s="20">
        <v>0.57999999999999996</v>
      </c>
      <c r="H49" s="20">
        <v>3.91</v>
      </c>
      <c r="I49" s="20">
        <v>1.9</v>
      </c>
      <c r="J49" s="21">
        <v>0.11</v>
      </c>
    </row>
    <row r="50" spans="2:10"/>
  </sheetData>
  <sheetProtection algorithmName="SHA-512" hashValue="rl9MFTET/YpYF7aPjHtBexAGgIG9YokPxdFI2+3NBY8xf9oJj9JX1Mn5Oh7d1+PyaCuUiDZPoQkkXqg9IShFRA==" saltValue="ej0Eb+7HlRvMOagmTeSh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7"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535</v>
      </c>
      <c r="D34" s="1151"/>
      <c r="E34" s="1152"/>
      <c r="F34" s="32">
        <v>9.7200000000000006</v>
      </c>
      <c r="G34" s="33">
        <v>9.92</v>
      </c>
      <c r="H34" s="33">
        <v>9.09</v>
      </c>
      <c r="I34" s="33">
        <v>9.74</v>
      </c>
      <c r="J34" s="34">
        <v>9.91</v>
      </c>
      <c r="K34" s="22"/>
      <c r="L34" s="22"/>
      <c r="M34" s="22"/>
      <c r="N34" s="22"/>
      <c r="O34" s="22"/>
      <c r="P34" s="22"/>
    </row>
    <row r="35" spans="1:16" ht="39" customHeight="1">
      <c r="A35" s="22"/>
      <c r="B35" s="35"/>
      <c r="C35" s="1145" t="s">
        <v>536</v>
      </c>
      <c r="D35" s="1146"/>
      <c r="E35" s="1147"/>
      <c r="F35" s="36" t="s">
        <v>490</v>
      </c>
      <c r="G35" s="37" t="s">
        <v>490</v>
      </c>
      <c r="H35" s="37" t="s">
        <v>490</v>
      </c>
      <c r="I35" s="37" t="s">
        <v>490</v>
      </c>
      <c r="J35" s="38">
        <v>0.46</v>
      </c>
      <c r="K35" s="22"/>
      <c r="L35" s="22"/>
      <c r="M35" s="22"/>
      <c r="N35" s="22"/>
      <c r="O35" s="22"/>
      <c r="P35" s="22"/>
    </row>
    <row r="36" spans="1:16" ht="39" customHeight="1">
      <c r="A36" s="22"/>
      <c r="B36" s="35"/>
      <c r="C36" s="1145" t="s">
        <v>537</v>
      </c>
      <c r="D36" s="1146"/>
      <c r="E36" s="1147"/>
      <c r="F36" s="36">
        <v>0.22</v>
      </c>
      <c r="G36" s="37">
        <v>0.15</v>
      </c>
      <c r="H36" s="37">
        <v>0.2</v>
      </c>
      <c r="I36" s="37">
        <v>0.27</v>
      </c>
      <c r="J36" s="38">
        <v>0.28000000000000003</v>
      </c>
      <c r="K36" s="22"/>
      <c r="L36" s="22"/>
      <c r="M36" s="22"/>
      <c r="N36" s="22"/>
      <c r="O36" s="22"/>
      <c r="P36" s="22"/>
    </row>
    <row r="37" spans="1:16" ht="39" customHeight="1">
      <c r="A37" s="22"/>
      <c r="B37" s="35"/>
      <c r="C37" s="1145" t="s">
        <v>538</v>
      </c>
      <c r="D37" s="1146"/>
      <c r="E37" s="1147"/>
      <c r="F37" s="36" t="s">
        <v>490</v>
      </c>
      <c r="G37" s="37" t="s">
        <v>490</v>
      </c>
      <c r="H37" s="37" t="s">
        <v>490</v>
      </c>
      <c r="I37" s="37" t="s">
        <v>490</v>
      </c>
      <c r="J37" s="38">
        <v>0.17</v>
      </c>
      <c r="K37" s="22"/>
      <c r="L37" s="22"/>
      <c r="M37" s="22"/>
      <c r="N37" s="22"/>
      <c r="O37" s="22"/>
      <c r="P37" s="22"/>
    </row>
    <row r="38" spans="1:16" ht="39" customHeight="1">
      <c r="A38" s="22"/>
      <c r="B38" s="35"/>
      <c r="C38" s="1145" t="s">
        <v>539</v>
      </c>
      <c r="D38" s="1146"/>
      <c r="E38" s="1147"/>
      <c r="F38" s="36">
        <v>7.0000000000000007E-2</v>
      </c>
      <c r="G38" s="37">
        <v>0.03</v>
      </c>
      <c r="H38" s="37">
        <v>0.13</v>
      </c>
      <c r="I38" s="37">
        <v>0.12</v>
      </c>
      <c r="J38" s="38">
        <v>0.09</v>
      </c>
      <c r="K38" s="22"/>
      <c r="L38" s="22"/>
      <c r="M38" s="22"/>
      <c r="N38" s="22"/>
      <c r="O38" s="22"/>
      <c r="P38" s="22"/>
    </row>
    <row r="39" spans="1:16" ht="39" customHeight="1">
      <c r="A39" s="22"/>
      <c r="B39" s="35"/>
      <c r="C39" s="1145" t="s">
        <v>540</v>
      </c>
      <c r="D39" s="1146"/>
      <c r="E39" s="1147"/>
      <c r="F39" s="36">
        <v>0.02</v>
      </c>
      <c r="G39" s="37">
        <v>0</v>
      </c>
      <c r="H39" s="37">
        <v>0.02</v>
      </c>
      <c r="I39" s="37">
        <v>0.01</v>
      </c>
      <c r="J39" s="38">
        <v>0.06</v>
      </c>
      <c r="K39" s="22"/>
      <c r="L39" s="22"/>
      <c r="M39" s="22"/>
      <c r="N39" s="22"/>
      <c r="O39" s="22"/>
      <c r="P39" s="22"/>
    </row>
    <row r="40" spans="1:16" ht="39" customHeight="1">
      <c r="A40" s="22"/>
      <c r="B40" s="35"/>
      <c r="C40" s="1145" t="s">
        <v>541</v>
      </c>
      <c r="D40" s="1146"/>
      <c r="E40" s="1147"/>
      <c r="F40" s="36">
        <v>0.19</v>
      </c>
      <c r="G40" s="37">
        <v>0.11</v>
      </c>
      <c r="H40" s="37">
        <v>0.08</v>
      </c>
      <c r="I40" s="37">
        <v>0.22</v>
      </c>
      <c r="J40" s="38">
        <v>0.03</v>
      </c>
      <c r="K40" s="22"/>
      <c r="L40" s="22"/>
      <c r="M40" s="22"/>
      <c r="N40" s="22"/>
      <c r="O40" s="22"/>
      <c r="P40" s="22"/>
    </row>
    <row r="41" spans="1:16" ht="39" customHeight="1">
      <c r="A41" s="22"/>
      <c r="B41" s="35"/>
      <c r="C41" s="1145" t="s">
        <v>542</v>
      </c>
      <c r="D41" s="1146"/>
      <c r="E41" s="1147"/>
      <c r="F41" s="36">
        <v>0</v>
      </c>
      <c r="G41" s="37">
        <v>0</v>
      </c>
      <c r="H41" s="37">
        <v>0</v>
      </c>
      <c r="I41" s="37">
        <v>0</v>
      </c>
      <c r="J41" s="38">
        <v>0.01</v>
      </c>
      <c r="K41" s="22"/>
      <c r="L41" s="22"/>
      <c r="M41" s="22"/>
      <c r="N41" s="22"/>
      <c r="O41" s="22"/>
      <c r="P41" s="22"/>
    </row>
    <row r="42" spans="1:16" ht="39" customHeight="1">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544</v>
      </c>
      <c r="D43" s="1149"/>
      <c r="E43" s="1150"/>
      <c r="F43" s="41">
        <v>0.56000000000000005</v>
      </c>
      <c r="G43" s="42">
        <v>0.51</v>
      </c>
      <c r="H43" s="42">
        <v>0.38</v>
      </c>
      <c r="I43" s="42">
        <v>0.26</v>
      </c>
      <c r="J43" s="43">
        <v>0.02</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D+lHTn+90ddNnk+/Fs7pS1+VSBev8mPZX2FgUteTSVWxUtR2ttM9aERBMcANLSUzT3s8EYEj59200FbRHJ/HQ==" saltValue="gGn3dAY7W13JJWyOR484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53" t="s">
        <v>9</v>
      </c>
      <c r="C45" s="1154"/>
      <c r="D45" s="58"/>
      <c r="E45" s="1159" t="s">
        <v>10</v>
      </c>
      <c r="F45" s="1159"/>
      <c r="G45" s="1159"/>
      <c r="H45" s="1159"/>
      <c r="I45" s="1159"/>
      <c r="J45" s="1160"/>
      <c r="K45" s="59">
        <v>847</v>
      </c>
      <c r="L45" s="60">
        <v>843</v>
      </c>
      <c r="M45" s="60">
        <v>862</v>
      </c>
      <c r="N45" s="60">
        <v>904</v>
      </c>
      <c r="O45" s="61">
        <v>952</v>
      </c>
      <c r="P45" s="48"/>
      <c r="Q45" s="48"/>
      <c r="R45" s="48"/>
      <c r="S45" s="48"/>
      <c r="T45" s="48"/>
      <c r="U45" s="48"/>
    </row>
    <row r="46" spans="1:21" ht="30.75" customHeight="1">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c r="A48" s="48"/>
      <c r="B48" s="1155"/>
      <c r="C48" s="1156"/>
      <c r="D48" s="62"/>
      <c r="E48" s="1161" t="s">
        <v>13</v>
      </c>
      <c r="F48" s="1161"/>
      <c r="G48" s="1161"/>
      <c r="H48" s="1161"/>
      <c r="I48" s="1161"/>
      <c r="J48" s="1162"/>
      <c r="K48" s="63">
        <v>93</v>
      </c>
      <c r="L48" s="64">
        <v>87</v>
      </c>
      <c r="M48" s="64">
        <v>90</v>
      </c>
      <c r="N48" s="64">
        <v>97</v>
      </c>
      <c r="O48" s="65">
        <v>87</v>
      </c>
      <c r="P48" s="48"/>
      <c r="Q48" s="48"/>
      <c r="R48" s="48"/>
      <c r="S48" s="48"/>
      <c r="T48" s="48"/>
      <c r="U48" s="48"/>
    </row>
    <row r="49" spans="1:21" ht="30.75" customHeight="1">
      <c r="A49" s="48"/>
      <c r="B49" s="1155"/>
      <c r="C49" s="1156"/>
      <c r="D49" s="62"/>
      <c r="E49" s="1161" t="s">
        <v>14</v>
      </c>
      <c r="F49" s="1161"/>
      <c r="G49" s="1161"/>
      <c r="H49" s="1161"/>
      <c r="I49" s="1161"/>
      <c r="J49" s="1162"/>
      <c r="K49" s="63">
        <v>8</v>
      </c>
      <c r="L49" s="64">
        <v>8</v>
      </c>
      <c r="M49" s="64">
        <v>9</v>
      </c>
      <c r="N49" s="64">
        <v>9</v>
      </c>
      <c r="O49" s="65">
        <v>3</v>
      </c>
      <c r="P49" s="48"/>
      <c r="Q49" s="48"/>
      <c r="R49" s="48"/>
      <c r="S49" s="48"/>
      <c r="T49" s="48"/>
      <c r="U49" s="48"/>
    </row>
    <row r="50" spans="1:21" ht="30.75" customHeight="1">
      <c r="A50" s="48"/>
      <c r="B50" s="1155"/>
      <c r="C50" s="1156"/>
      <c r="D50" s="62"/>
      <c r="E50" s="1161" t="s">
        <v>15</v>
      </c>
      <c r="F50" s="1161"/>
      <c r="G50" s="1161"/>
      <c r="H50" s="1161"/>
      <c r="I50" s="1161"/>
      <c r="J50" s="1162"/>
      <c r="K50" s="63">
        <v>38</v>
      </c>
      <c r="L50" s="64">
        <v>24</v>
      </c>
      <c r="M50" s="64">
        <v>40</v>
      </c>
      <c r="N50" s="64">
        <v>24</v>
      </c>
      <c r="O50" s="65">
        <v>34</v>
      </c>
      <c r="P50" s="48"/>
      <c r="Q50" s="48"/>
      <c r="R50" s="48"/>
      <c r="S50" s="48"/>
      <c r="T50" s="48"/>
      <c r="U50" s="48"/>
    </row>
    <row r="51" spans="1:21" ht="30.75" customHeight="1">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c r="A52" s="48"/>
      <c r="B52" s="1163" t="s">
        <v>17</v>
      </c>
      <c r="C52" s="1164"/>
      <c r="D52" s="66"/>
      <c r="E52" s="1161" t="s">
        <v>18</v>
      </c>
      <c r="F52" s="1161"/>
      <c r="G52" s="1161"/>
      <c r="H52" s="1161"/>
      <c r="I52" s="1161"/>
      <c r="J52" s="1162"/>
      <c r="K52" s="63">
        <v>638</v>
      </c>
      <c r="L52" s="64">
        <v>621</v>
      </c>
      <c r="M52" s="64">
        <v>671</v>
      </c>
      <c r="N52" s="64">
        <v>695</v>
      </c>
      <c r="O52" s="65">
        <v>728</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348</v>
      </c>
      <c r="L53" s="69">
        <v>341</v>
      </c>
      <c r="M53" s="69">
        <v>330</v>
      </c>
      <c r="N53" s="69">
        <v>339</v>
      </c>
      <c r="O53" s="70">
        <v>348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RTu33Tsx8HiIcpz+CHnKcuQ3YN/1DyC0W28IW78Lzh5z+O1600fDUwenYg99McfOoGNXaZbZNbrXb9XiyPNgw==" saltValue="x5FInHFywJA8smS604KM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43"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184" t="s">
        <v>30</v>
      </c>
      <c r="C41" s="1185"/>
      <c r="D41" s="105"/>
      <c r="E41" s="1190" t="s">
        <v>31</v>
      </c>
      <c r="F41" s="1190"/>
      <c r="G41" s="1190"/>
      <c r="H41" s="1191"/>
      <c r="I41" s="355">
        <v>8613</v>
      </c>
      <c r="J41" s="356">
        <v>8808</v>
      </c>
      <c r="K41" s="356">
        <v>8613</v>
      </c>
      <c r="L41" s="356">
        <v>8363</v>
      </c>
      <c r="M41" s="357">
        <v>8173</v>
      </c>
    </row>
    <row r="42" spans="2:13" ht="27.75" customHeight="1">
      <c r="B42" s="1186"/>
      <c r="C42" s="1187"/>
      <c r="D42" s="106"/>
      <c r="E42" s="1192" t="s">
        <v>32</v>
      </c>
      <c r="F42" s="1192"/>
      <c r="G42" s="1192"/>
      <c r="H42" s="1193"/>
      <c r="I42" s="358">
        <v>6</v>
      </c>
      <c r="J42" s="359" t="s">
        <v>490</v>
      </c>
      <c r="K42" s="359" t="s">
        <v>490</v>
      </c>
      <c r="L42" s="359" t="s">
        <v>490</v>
      </c>
      <c r="M42" s="360" t="s">
        <v>490</v>
      </c>
    </row>
    <row r="43" spans="2:13" ht="27.75" customHeight="1">
      <c r="B43" s="1186"/>
      <c r="C43" s="1187"/>
      <c r="D43" s="106"/>
      <c r="E43" s="1192" t="s">
        <v>33</v>
      </c>
      <c r="F43" s="1192"/>
      <c r="G43" s="1192"/>
      <c r="H43" s="1193"/>
      <c r="I43" s="358">
        <v>945</v>
      </c>
      <c r="J43" s="359">
        <v>891</v>
      </c>
      <c r="K43" s="359">
        <v>799</v>
      </c>
      <c r="L43" s="359">
        <v>761</v>
      </c>
      <c r="M43" s="360">
        <v>742</v>
      </c>
    </row>
    <row r="44" spans="2:13" ht="27.75" customHeight="1">
      <c r="B44" s="1186"/>
      <c r="C44" s="1187"/>
      <c r="D44" s="106"/>
      <c r="E44" s="1192" t="s">
        <v>34</v>
      </c>
      <c r="F44" s="1192"/>
      <c r="G44" s="1192"/>
      <c r="H44" s="1193"/>
      <c r="I44" s="358">
        <v>32</v>
      </c>
      <c r="J44" s="359">
        <v>23</v>
      </c>
      <c r="K44" s="359">
        <v>15</v>
      </c>
      <c r="L44" s="359">
        <v>63</v>
      </c>
      <c r="M44" s="360">
        <v>60</v>
      </c>
    </row>
    <row r="45" spans="2:13" ht="27.75" customHeight="1">
      <c r="B45" s="1186"/>
      <c r="C45" s="1187"/>
      <c r="D45" s="106"/>
      <c r="E45" s="1192" t="s">
        <v>35</v>
      </c>
      <c r="F45" s="1192"/>
      <c r="G45" s="1192"/>
      <c r="H45" s="1193"/>
      <c r="I45" s="358">
        <v>1066</v>
      </c>
      <c r="J45" s="359">
        <v>1055</v>
      </c>
      <c r="K45" s="359">
        <v>1011</v>
      </c>
      <c r="L45" s="359">
        <v>988</v>
      </c>
      <c r="M45" s="360">
        <v>980</v>
      </c>
    </row>
    <row r="46" spans="2:13" ht="27.75" customHeight="1">
      <c r="B46" s="1186"/>
      <c r="C46" s="1187"/>
      <c r="D46" s="107"/>
      <c r="E46" s="1192" t="s">
        <v>36</v>
      </c>
      <c r="F46" s="1192"/>
      <c r="G46" s="1192"/>
      <c r="H46" s="1193"/>
      <c r="I46" s="358" t="s">
        <v>490</v>
      </c>
      <c r="J46" s="359" t="s">
        <v>490</v>
      </c>
      <c r="K46" s="359" t="s">
        <v>490</v>
      </c>
      <c r="L46" s="359" t="s">
        <v>490</v>
      </c>
      <c r="M46" s="360" t="s">
        <v>490</v>
      </c>
    </row>
    <row r="47" spans="2:13" ht="27.75" customHeight="1">
      <c r="B47" s="1186"/>
      <c r="C47" s="1187"/>
      <c r="D47" s="108"/>
      <c r="E47" s="1194" t="s">
        <v>37</v>
      </c>
      <c r="F47" s="1195"/>
      <c r="G47" s="1195"/>
      <c r="H47" s="1196"/>
      <c r="I47" s="358" t="s">
        <v>490</v>
      </c>
      <c r="J47" s="359" t="s">
        <v>490</v>
      </c>
      <c r="K47" s="359" t="s">
        <v>490</v>
      </c>
      <c r="L47" s="359" t="s">
        <v>490</v>
      </c>
      <c r="M47" s="360" t="s">
        <v>490</v>
      </c>
    </row>
    <row r="48" spans="2:13" ht="27.75" customHeight="1">
      <c r="B48" s="1186"/>
      <c r="C48" s="1187"/>
      <c r="D48" s="106"/>
      <c r="E48" s="1192" t="s">
        <v>38</v>
      </c>
      <c r="F48" s="1192"/>
      <c r="G48" s="1192"/>
      <c r="H48" s="1193"/>
      <c r="I48" s="358" t="s">
        <v>490</v>
      </c>
      <c r="J48" s="359" t="s">
        <v>490</v>
      </c>
      <c r="K48" s="359" t="s">
        <v>490</v>
      </c>
      <c r="L48" s="359" t="s">
        <v>490</v>
      </c>
      <c r="M48" s="360" t="s">
        <v>490</v>
      </c>
    </row>
    <row r="49" spans="2:13" ht="27.75" customHeight="1">
      <c r="B49" s="1188"/>
      <c r="C49" s="1189"/>
      <c r="D49" s="106"/>
      <c r="E49" s="1192" t="s">
        <v>39</v>
      </c>
      <c r="F49" s="1192"/>
      <c r="G49" s="1192"/>
      <c r="H49" s="1193"/>
      <c r="I49" s="358" t="s">
        <v>490</v>
      </c>
      <c r="J49" s="359" t="s">
        <v>490</v>
      </c>
      <c r="K49" s="359" t="s">
        <v>490</v>
      </c>
      <c r="L49" s="359" t="s">
        <v>490</v>
      </c>
      <c r="M49" s="360" t="s">
        <v>490</v>
      </c>
    </row>
    <row r="50" spans="2:13" ht="27.75" customHeight="1">
      <c r="B50" s="1197" t="s">
        <v>40</v>
      </c>
      <c r="C50" s="1198"/>
      <c r="D50" s="109"/>
      <c r="E50" s="1192" t="s">
        <v>41</v>
      </c>
      <c r="F50" s="1192"/>
      <c r="G50" s="1192"/>
      <c r="H50" s="1193"/>
      <c r="I50" s="358">
        <v>4489</v>
      </c>
      <c r="J50" s="359">
        <v>4588</v>
      </c>
      <c r="K50" s="359">
        <v>5001</v>
      </c>
      <c r="L50" s="359">
        <v>5139</v>
      </c>
      <c r="M50" s="360">
        <v>5169</v>
      </c>
    </row>
    <row r="51" spans="2:13" ht="27.75" customHeight="1">
      <c r="B51" s="1186"/>
      <c r="C51" s="1187"/>
      <c r="D51" s="106"/>
      <c r="E51" s="1192" t="s">
        <v>42</v>
      </c>
      <c r="F51" s="1192"/>
      <c r="G51" s="1192"/>
      <c r="H51" s="1193"/>
      <c r="I51" s="358">
        <v>1047</v>
      </c>
      <c r="J51" s="359">
        <v>987</v>
      </c>
      <c r="K51" s="359">
        <v>926</v>
      </c>
      <c r="L51" s="359">
        <v>819</v>
      </c>
      <c r="M51" s="360">
        <v>705</v>
      </c>
    </row>
    <row r="52" spans="2:13" ht="27.75" customHeight="1">
      <c r="B52" s="1188"/>
      <c r="C52" s="1189"/>
      <c r="D52" s="106"/>
      <c r="E52" s="1192" t="s">
        <v>43</v>
      </c>
      <c r="F52" s="1192"/>
      <c r="G52" s="1192"/>
      <c r="H52" s="1193"/>
      <c r="I52" s="358">
        <v>5751</v>
      </c>
      <c r="J52" s="359">
        <v>5990</v>
      </c>
      <c r="K52" s="359">
        <v>5856</v>
      </c>
      <c r="L52" s="359">
        <v>5798</v>
      </c>
      <c r="M52" s="360">
        <v>5792</v>
      </c>
    </row>
    <row r="53" spans="2:13" ht="27.75" customHeight="1" thickBot="1">
      <c r="B53" s="1199" t="s">
        <v>19</v>
      </c>
      <c r="C53" s="1200"/>
      <c r="D53" s="110"/>
      <c r="E53" s="1201" t="s">
        <v>44</v>
      </c>
      <c r="F53" s="1201"/>
      <c r="G53" s="1201"/>
      <c r="H53" s="1202"/>
      <c r="I53" s="361">
        <v>-624</v>
      </c>
      <c r="J53" s="362">
        <v>-787</v>
      </c>
      <c r="K53" s="362">
        <v>-1345</v>
      </c>
      <c r="L53" s="362">
        <v>-1581</v>
      </c>
      <c r="M53" s="363">
        <v>-1710</v>
      </c>
    </row>
    <row r="54" spans="2:13" ht="27.75" customHeight="1">
      <c r="B54" s="111"/>
      <c r="C54" s="112"/>
      <c r="D54" s="112"/>
      <c r="E54" s="113"/>
      <c r="F54" s="113"/>
      <c r="G54" s="113"/>
      <c r="H54" s="113"/>
      <c r="I54" s="114"/>
      <c r="J54" s="114"/>
      <c r="K54" s="114"/>
      <c r="L54" s="114"/>
      <c r="M54" s="114"/>
    </row>
    <row r="55" spans="2:13"/>
  </sheetData>
  <sheetProtection algorithmName="SHA-512" hashValue="E/e+6E2fW/kbk9UqT/hKcK78d7WTN3oJZ399V8rUZcAI/Tvn4NHSwxtqwSLoe+czjilpB+HZ1YKykaj+2jzPdw==" saltValue="SSIUJ4SShqUW18Ewr1oc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70" zoomScaleNormal="70" zoomScaleSheetLayoutView="100" workbookViewId="0">
      <selection activeCell="H61" sqref="H6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11" t="s">
        <v>46</v>
      </c>
      <c r="D55" s="1211"/>
      <c r="E55" s="1212"/>
      <c r="F55" s="122">
        <v>1510</v>
      </c>
      <c r="G55" s="122">
        <v>1561</v>
      </c>
      <c r="H55" s="123">
        <v>1552</v>
      </c>
    </row>
    <row r="56" spans="2:8" ht="52.5" customHeight="1">
      <c r="B56" s="124"/>
      <c r="C56" s="1213" t="s">
        <v>47</v>
      </c>
      <c r="D56" s="1213"/>
      <c r="E56" s="1214"/>
      <c r="F56" s="125">
        <v>310</v>
      </c>
      <c r="G56" s="125">
        <v>276</v>
      </c>
      <c r="H56" s="126">
        <v>290</v>
      </c>
    </row>
    <row r="57" spans="2:8" ht="53.25" customHeight="1">
      <c r="B57" s="124"/>
      <c r="C57" s="1215" t="s">
        <v>48</v>
      </c>
      <c r="D57" s="1215"/>
      <c r="E57" s="1216"/>
      <c r="F57" s="127">
        <v>3127</v>
      </c>
      <c r="G57" s="127">
        <v>3259</v>
      </c>
      <c r="H57" s="128">
        <v>3284</v>
      </c>
    </row>
    <row r="58" spans="2:8" ht="45.75" customHeight="1">
      <c r="B58" s="129"/>
      <c r="C58" s="1203" t="s">
        <v>550</v>
      </c>
      <c r="D58" s="1204"/>
      <c r="E58" s="1205"/>
      <c r="F58" s="130">
        <v>2522</v>
      </c>
      <c r="G58" s="130">
        <v>2624</v>
      </c>
      <c r="H58" s="131">
        <v>2619</v>
      </c>
    </row>
    <row r="59" spans="2:8" ht="45.75" customHeight="1">
      <c r="B59" s="129"/>
      <c r="C59" s="1203" t="s">
        <v>551</v>
      </c>
      <c r="D59" s="1204"/>
      <c r="E59" s="1205"/>
      <c r="F59" s="130">
        <v>229</v>
      </c>
      <c r="G59" s="130">
        <v>229</v>
      </c>
      <c r="H59" s="131">
        <v>230</v>
      </c>
    </row>
    <row r="60" spans="2:8" ht="45.75" customHeight="1">
      <c r="B60" s="129"/>
      <c r="C60" s="1203" t="s">
        <v>552</v>
      </c>
      <c r="D60" s="1204"/>
      <c r="E60" s="1205"/>
      <c r="F60" s="130">
        <v>100</v>
      </c>
      <c r="G60" s="130">
        <v>100</v>
      </c>
      <c r="H60" s="131">
        <v>100</v>
      </c>
    </row>
    <row r="61" spans="2:8" ht="45.75" customHeight="1">
      <c r="B61" s="129"/>
      <c r="C61" s="1203" t="s">
        <v>553</v>
      </c>
      <c r="D61" s="1204"/>
      <c r="E61" s="1205"/>
      <c r="F61" s="130">
        <v>100</v>
      </c>
      <c r="G61" s="130">
        <v>100</v>
      </c>
      <c r="H61" s="131">
        <v>100</v>
      </c>
    </row>
    <row r="62" spans="2:8" ht="45.75" customHeight="1" thickBot="1">
      <c r="B62" s="132"/>
      <c r="C62" s="1206" t="s">
        <v>554</v>
      </c>
      <c r="D62" s="1207"/>
      <c r="E62" s="1208"/>
      <c r="F62" s="133"/>
      <c r="G62" s="133">
        <v>4</v>
      </c>
      <c r="H62" s="134">
        <v>68</v>
      </c>
    </row>
    <row r="63" spans="2:8" ht="52.5" customHeight="1" thickBot="1">
      <c r="B63" s="135"/>
      <c r="C63" s="1209" t="s">
        <v>49</v>
      </c>
      <c r="D63" s="1209"/>
      <c r="E63" s="1210"/>
      <c r="F63" s="136">
        <v>4947</v>
      </c>
      <c r="G63" s="136">
        <v>5096</v>
      </c>
      <c r="H63" s="137">
        <v>5126</v>
      </c>
    </row>
    <row r="64" spans="2:8"/>
  </sheetData>
  <sheetProtection algorithmName="SHA-512" hashValue="8bK9QBtfYr+qnIbBBH33TfwH63Xn0f2IxsZItv/wZ5A1yskHB4j2xiOJp0Pxwue9ldxq1NoEkTglO2WVLaPSmQ==" saltValue="ibwlqsxOGW5Alp0iqh24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528</v>
      </c>
      <c r="G2" s="151"/>
      <c r="H2" s="152"/>
    </row>
    <row r="3" spans="1:8">
      <c r="A3" s="148" t="s">
        <v>521</v>
      </c>
      <c r="B3" s="153"/>
      <c r="C3" s="154"/>
      <c r="D3" s="155">
        <v>386296</v>
      </c>
      <c r="E3" s="156"/>
      <c r="F3" s="157">
        <v>268375</v>
      </c>
      <c r="G3" s="158"/>
      <c r="H3" s="159"/>
    </row>
    <row r="4" spans="1:8">
      <c r="A4" s="160"/>
      <c r="B4" s="161"/>
      <c r="C4" s="162"/>
      <c r="D4" s="163">
        <v>143720</v>
      </c>
      <c r="E4" s="164"/>
      <c r="F4" s="165">
        <v>119602</v>
      </c>
      <c r="G4" s="166"/>
      <c r="H4" s="167"/>
    </row>
    <row r="5" spans="1:8">
      <c r="A5" s="148" t="s">
        <v>523</v>
      </c>
      <c r="B5" s="153"/>
      <c r="C5" s="154"/>
      <c r="D5" s="155">
        <v>360320</v>
      </c>
      <c r="E5" s="156"/>
      <c r="F5" s="157">
        <v>301035</v>
      </c>
      <c r="G5" s="158"/>
      <c r="H5" s="159"/>
    </row>
    <row r="6" spans="1:8">
      <c r="A6" s="160"/>
      <c r="B6" s="161"/>
      <c r="C6" s="162"/>
      <c r="D6" s="163">
        <v>109390</v>
      </c>
      <c r="E6" s="164"/>
      <c r="F6" s="165">
        <v>154376</v>
      </c>
      <c r="G6" s="166"/>
      <c r="H6" s="167"/>
    </row>
    <row r="7" spans="1:8">
      <c r="A7" s="148" t="s">
        <v>524</v>
      </c>
      <c r="B7" s="153"/>
      <c r="C7" s="154"/>
      <c r="D7" s="155">
        <v>279219</v>
      </c>
      <c r="E7" s="156"/>
      <c r="F7" s="157">
        <v>277467</v>
      </c>
      <c r="G7" s="158"/>
      <c r="H7" s="159"/>
    </row>
    <row r="8" spans="1:8">
      <c r="A8" s="160"/>
      <c r="B8" s="161"/>
      <c r="C8" s="162"/>
      <c r="D8" s="163">
        <v>81389</v>
      </c>
      <c r="E8" s="164"/>
      <c r="F8" s="165">
        <v>128378</v>
      </c>
      <c r="G8" s="166"/>
      <c r="H8" s="167"/>
    </row>
    <row r="9" spans="1:8">
      <c r="A9" s="148" t="s">
        <v>525</v>
      </c>
      <c r="B9" s="153"/>
      <c r="C9" s="154"/>
      <c r="D9" s="155">
        <v>325085</v>
      </c>
      <c r="E9" s="156"/>
      <c r="F9" s="157">
        <v>282256</v>
      </c>
      <c r="G9" s="158"/>
      <c r="H9" s="159"/>
    </row>
    <row r="10" spans="1:8">
      <c r="A10" s="160"/>
      <c r="B10" s="161"/>
      <c r="C10" s="162"/>
      <c r="D10" s="163">
        <v>130179</v>
      </c>
      <c r="E10" s="164"/>
      <c r="F10" s="165">
        <v>145453</v>
      </c>
      <c r="G10" s="166"/>
      <c r="H10" s="167"/>
    </row>
    <row r="11" spans="1:8">
      <c r="A11" s="148" t="s">
        <v>526</v>
      </c>
      <c r="B11" s="153"/>
      <c r="C11" s="154"/>
      <c r="D11" s="155">
        <v>320776</v>
      </c>
      <c r="E11" s="156"/>
      <c r="F11" s="157">
        <v>295341</v>
      </c>
      <c r="G11" s="158"/>
      <c r="H11" s="159"/>
    </row>
    <row r="12" spans="1:8">
      <c r="A12" s="160"/>
      <c r="B12" s="161"/>
      <c r="C12" s="168"/>
      <c r="D12" s="163">
        <v>204605</v>
      </c>
      <c r="E12" s="164"/>
      <c r="F12" s="165">
        <v>137402</v>
      </c>
      <c r="G12" s="166"/>
      <c r="H12" s="167"/>
    </row>
    <row r="13" spans="1:8">
      <c r="A13" s="148"/>
      <c r="B13" s="153"/>
      <c r="C13" s="169"/>
      <c r="D13" s="170">
        <v>334339</v>
      </c>
      <c r="E13" s="171"/>
      <c r="F13" s="172">
        <v>284895</v>
      </c>
      <c r="G13" s="173"/>
      <c r="H13" s="159"/>
    </row>
    <row r="14" spans="1:8">
      <c r="A14" s="160"/>
      <c r="B14" s="161"/>
      <c r="C14" s="162"/>
      <c r="D14" s="163">
        <v>133857</v>
      </c>
      <c r="E14" s="164"/>
      <c r="F14" s="165">
        <v>137042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9.84</v>
      </c>
      <c r="C19" s="174">
        <f>ROUND(VALUE(SUBSTITUTE(実質収支比率等に係る経年分析!G$48,"▲","-")),2)</f>
        <v>10.029999999999999</v>
      </c>
      <c r="D19" s="174">
        <f>ROUND(VALUE(SUBSTITUTE(実質収支比率等に係る経年分析!H$48,"▲","-")),2)</f>
        <v>9.16</v>
      </c>
      <c r="E19" s="174">
        <f>ROUND(VALUE(SUBSTITUTE(実質収支比率等に係る経年分析!I$48,"▲","-")),2)</f>
        <v>9.8000000000000007</v>
      </c>
      <c r="F19" s="174">
        <f>ROUND(VALUE(SUBSTITUTE(実質収支比率等に係る経年分析!J$48,"▲","-")),2)</f>
        <v>10.01</v>
      </c>
    </row>
    <row r="20" spans="1:11">
      <c r="A20" s="174" t="s">
        <v>53</v>
      </c>
      <c r="B20" s="174">
        <f>ROUND(VALUE(SUBSTITUTE(実質収支比率等に係る経年分析!F$47,"▲","-")),2)</f>
        <v>40.340000000000003</v>
      </c>
      <c r="C20" s="174">
        <f>ROUND(VALUE(SUBSTITUTE(実質収支比率等に係る経年分析!G$47,"▲","-")),2)</f>
        <v>38.89</v>
      </c>
      <c r="D20" s="174">
        <f>ROUND(VALUE(SUBSTITUTE(実質収支比率等に係る経年分析!H$47,"▲","-")),2)</f>
        <v>39.74</v>
      </c>
      <c r="E20" s="174">
        <f>ROUND(VALUE(SUBSTITUTE(実質収支比率等に係る経年分析!I$47,"▲","-")),2)</f>
        <v>41.49</v>
      </c>
      <c r="F20" s="174">
        <f>ROUND(VALUE(SUBSTITUTE(実質収支比率等に係る経年分析!J$47,"▲","-")),2)</f>
        <v>40.71</v>
      </c>
    </row>
    <row r="21" spans="1:11">
      <c r="A21" s="174" t="s">
        <v>54</v>
      </c>
      <c r="B21" s="174">
        <f>IF(ISNUMBER(VALUE(SUBSTITUTE(実質収支比率等に係る経年分析!F$49,"▲","-"))),ROUND(VALUE(SUBSTITUTE(実質収支比率等に係る経年分析!F$49,"▲","-")),2),NA())</f>
        <v>-6.73</v>
      </c>
      <c r="C21" s="174">
        <f>IF(ISNUMBER(VALUE(SUBSTITUTE(実質収支比率等に係る経年分析!G$49,"▲","-"))),ROUND(VALUE(SUBSTITUTE(実質収支比率等に係る経年分析!G$49,"▲","-")),2),NA())</f>
        <v>0.57999999999999996</v>
      </c>
      <c r="D21" s="174">
        <f>IF(ISNUMBER(VALUE(SUBSTITUTE(実質収支比率等に係る経年分析!H$49,"▲","-"))),ROUND(VALUE(SUBSTITUTE(実質収支比率等に係る経年分析!H$49,"▲","-")),2),NA())</f>
        <v>3.91</v>
      </c>
      <c r="E21" s="174">
        <f>IF(ISNUMBER(VALUE(SUBSTITUTE(実質収支比率等に係る経年分析!I$49,"▲","-"))),ROUND(VALUE(SUBSTITUTE(実質収支比率等に係る経年分析!I$49,"▲","-")),2),NA())</f>
        <v>1.9</v>
      </c>
      <c r="F21" s="174">
        <f>IF(ISNUMBER(VALUE(SUBSTITUTE(実質収支比率等に係る経年分析!J$49,"▲","-"))),ROUND(VALUE(SUBSTITUTE(実質収支比率等に係る経年分析!J$49,"▲","-")),2),NA())</f>
        <v>0.11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0.56000000000000005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幽泉閣事業特別会計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c r="A31" s="175" t="str">
        <f>IF(連結実質赤字比率に係る赤字・黒字の構成分析!C$39="",NA(),連結実質赤字比率に係る赤字・黒字の構成分析!C$39)</f>
        <v>地域振興事業特別会計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c r="A33" s="175" t="str">
        <f>IF(連結実質赤字比率に係る赤字・黒字の構成分析!C$37="",NA(),連結実質赤字比率に係る赤字・黒字の構成分析!C$37)</f>
        <v>農業集落排水事業会計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0.28000000000000003</v>
      </c>
    </row>
    <row r="35" spans="1:16">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0.46</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9.7200000000000006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638</v>
      </c>
      <c r="E42" s="176"/>
      <c r="F42" s="176"/>
      <c r="G42" s="176">
        <f>'実質公債費比率（分子）の構造'!L$52</f>
        <v>621</v>
      </c>
      <c r="H42" s="176"/>
      <c r="I42" s="176"/>
      <c r="J42" s="176">
        <f>'実質公債費比率（分子）の構造'!M$52</f>
        <v>671</v>
      </c>
      <c r="K42" s="176"/>
      <c r="L42" s="176"/>
      <c r="M42" s="176">
        <f>'実質公債費比率（分子）の構造'!N$52</f>
        <v>695</v>
      </c>
      <c r="N42" s="176"/>
      <c r="O42" s="176"/>
      <c r="P42" s="176">
        <f>'実質公債費比率（分子）の構造'!O$52</f>
        <v>728</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62</v>
      </c>
      <c r="B44" s="176">
        <f>'実質公債費比率（分子）の構造'!K$50</f>
        <v>38</v>
      </c>
      <c r="C44" s="176"/>
      <c r="D44" s="176"/>
      <c r="E44" s="176">
        <f>'実質公債費比率（分子）の構造'!L$50</f>
        <v>24</v>
      </c>
      <c r="F44" s="176"/>
      <c r="G44" s="176"/>
      <c r="H44" s="176">
        <f>'実質公債費比率（分子）の構造'!M$50</f>
        <v>40</v>
      </c>
      <c r="I44" s="176"/>
      <c r="J44" s="176"/>
      <c r="K44" s="176">
        <f>'実質公債費比率（分子）の構造'!N$50</f>
        <v>24</v>
      </c>
      <c r="L44" s="176"/>
      <c r="M44" s="176"/>
      <c r="N44" s="176">
        <f>'実質公債費比率（分子）の構造'!O$50</f>
        <v>34</v>
      </c>
      <c r="O44" s="176"/>
      <c r="P44" s="176"/>
    </row>
    <row r="45" spans="1:16">
      <c r="A45" s="176" t="s">
        <v>63</v>
      </c>
      <c r="B45" s="176">
        <f>'実質公債費比率（分子）の構造'!K$49</f>
        <v>8</v>
      </c>
      <c r="C45" s="176"/>
      <c r="D45" s="176"/>
      <c r="E45" s="176">
        <f>'実質公債費比率（分子）の構造'!L$49</f>
        <v>8</v>
      </c>
      <c r="F45" s="176"/>
      <c r="G45" s="176"/>
      <c r="H45" s="176">
        <f>'実質公債費比率（分子）の構造'!M$49</f>
        <v>9</v>
      </c>
      <c r="I45" s="176"/>
      <c r="J45" s="176"/>
      <c r="K45" s="176">
        <f>'実質公債費比率（分子）の構造'!N$49</f>
        <v>9</v>
      </c>
      <c r="L45" s="176"/>
      <c r="M45" s="176"/>
      <c r="N45" s="176">
        <f>'実質公債費比率（分子）の構造'!O$49</f>
        <v>3</v>
      </c>
      <c r="O45" s="176"/>
      <c r="P45" s="176"/>
    </row>
    <row r="46" spans="1:16">
      <c r="A46" s="176" t="s">
        <v>64</v>
      </c>
      <c r="B46" s="176">
        <f>'実質公債費比率（分子）の構造'!K$48</f>
        <v>93</v>
      </c>
      <c r="C46" s="176"/>
      <c r="D46" s="176"/>
      <c r="E46" s="176">
        <f>'実質公債費比率（分子）の構造'!L$48</f>
        <v>87</v>
      </c>
      <c r="F46" s="176"/>
      <c r="G46" s="176"/>
      <c r="H46" s="176">
        <f>'実質公債費比率（分子）の構造'!M$48</f>
        <v>90</v>
      </c>
      <c r="I46" s="176"/>
      <c r="J46" s="176"/>
      <c r="K46" s="176">
        <f>'実質公債費比率（分子）の構造'!N$48</f>
        <v>97</v>
      </c>
      <c r="L46" s="176"/>
      <c r="M46" s="176"/>
      <c r="N46" s="176">
        <f>'実質公債費比率（分子）の構造'!O$48</f>
        <v>87</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847</v>
      </c>
      <c r="C49" s="176"/>
      <c r="D49" s="176"/>
      <c r="E49" s="176">
        <f>'実質公債費比率（分子）の構造'!L$45</f>
        <v>843</v>
      </c>
      <c r="F49" s="176"/>
      <c r="G49" s="176"/>
      <c r="H49" s="176">
        <f>'実質公債費比率（分子）の構造'!M$45</f>
        <v>862</v>
      </c>
      <c r="I49" s="176"/>
      <c r="J49" s="176"/>
      <c r="K49" s="176">
        <f>'実質公債費比率（分子）の構造'!N$45</f>
        <v>904</v>
      </c>
      <c r="L49" s="176"/>
      <c r="M49" s="176"/>
      <c r="N49" s="176">
        <f>'実質公債費比率（分子）の構造'!O$45</f>
        <v>952</v>
      </c>
      <c r="O49" s="176"/>
      <c r="P49" s="176"/>
    </row>
    <row r="50" spans="1:16">
      <c r="A50" s="176" t="s">
        <v>67</v>
      </c>
      <c r="B50" s="176" t="e">
        <f>NA()</f>
        <v>#N/A</v>
      </c>
      <c r="C50" s="176">
        <f>IF(ISNUMBER('実質公債費比率（分子）の構造'!K$53),'実質公債費比率（分子）の構造'!K$53,NA())</f>
        <v>348</v>
      </c>
      <c r="D50" s="176" t="e">
        <f>NA()</f>
        <v>#N/A</v>
      </c>
      <c r="E50" s="176" t="e">
        <f>NA()</f>
        <v>#N/A</v>
      </c>
      <c r="F50" s="176">
        <f>IF(ISNUMBER('実質公債費比率（分子）の構造'!L$53),'実質公債費比率（分子）の構造'!L$53,NA())</f>
        <v>341</v>
      </c>
      <c r="G50" s="176" t="e">
        <f>NA()</f>
        <v>#N/A</v>
      </c>
      <c r="H50" s="176" t="e">
        <f>NA()</f>
        <v>#N/A</v>
      </c>
      <c r="I50" s="176">
        <f>IF(ISNUMBER('実質公債費比率（分子）の構造'!M$53),'実質公債費比率（分子）の構造'!M$53,NA())</f>
        <v>330</v>
      </c>
      <c r="J50" s="176" t="e">
        <f>NA()</f>
        <v>#N/A</v>
      </c>
      <c r="K50" s="176" t="e">
        <f>NA()</f>
        <v>#N/A</v>
      </c>
      <c r="L50" s="176">
        <f>IF(ISNUMBER('実質公債費比率（分子）の構造'!N$53),'実質公債費比率（分子）の構造'!N$53,NA())</f>
        <v>339</v>
      </c>
      <c r="M50" s="176" t="e">
        <f>NA()</f>
        <v>#N/A</v>
      </c>
      <c r="N50" s="176" t="e">
        <f>NA()</f>
        <v>#N/A</v>
      </c>
      <c r="O50" s="176">
        <f>IF(ISNUMBER('実質公債費比率（分子）の構造'!O$53),'実質公債費比率（分子）の構造'!O$53,NA())</f>
        <v>348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5751</v>
      </c>
      <c r="E56" s="175"/>
      <c r="F56" s="175"/>
      <c r="G56" s="175">
        <f>'将来負担比率（分子）の構造'!J$52</f>
        <v>5990</v>
      </c>
      <c r="H56" s="175"/>
      <c r="I56" s="175"/>
      <c r="J56" s="175">
        <f>'将来負担比率（分子）の構造'!K$52</f>
        <v>5856</v>
      </c>
      <c r="K56" s="175"/>
      <c r="L56" s="175"/>
      <c r="M56" s="175">
        <f>'将来負担比率（分子）の構造'!L$52</f>
        <v>5798</v>
      </c>
      <c r="N56" s="175"/>
      <c r="O56" s="175"/>
      <c r="P56" s="175">
        <f>'将来負担比率（分子）の構造'!M$52</f>
        <v>5792</v>
      </c>
    </row>
    <row r="57" spans="1:16">
      <c r="A57" s="175" t="s">
        <v>42</v>
      </c>
      <c r="B57" s="175"/>
      <c r="C57" s="175"/>
      <c r="D57" s="175">
        <f>'将来負担比率（分子）の構造'!I$51</f>
        <v>1047</v>
      </c>
      <c r="E57" s="175"/>
      <c r="F57" s="175"/>
      <c r="G57" s="175">
        <f>'将来負担比率（分子）の構造'!J$51</f>
        <v>987</v>
      </c>
      <c r="H57" s="175"/>
      <c r="I57" s="175"/>
      <c r="J57" s="175">
        <f>'将来負担比率（分子）の構造'!K$51</f>
        <v>926</v>
      </c>
      <c r="K57" s="175"/>
      <c r="L57" s="175"/>
      <c r="M57" s="175">
        <f>'将来負担比率（分子）の構造'!L$51</f>
        <v>819</v>
      </c>
      <c r="N57" s="175"/>
      <c r="O57" s="175"/>
      <c r="P57" s="175">
        <f>'将来負担比率（分子）の構造'!M$51</f>
        <v>705</v>
      </c>
    </row>
    <row r="58" spans="1:16">
      <c r="A58" s="175" t="s">
        <v>41</v>
      </c>
      <c r="B58" s="175"/>
      <c r="C58" s="175"/>
      <c r="D58" s="175">
        <f>'将来負担比率（分子）の構造'!I$50</f>
        <v>4489</v>
      </c>
      <c r="E58" s="175"/>
      <c r="F58" s="175"/>
      <c r="G58" s="175">
        <f>'将来負担比率（分子）の構造'!J$50</f>
        <v>4588</v>
      </c>
      <c r="H58" s="175"/>
      <c r="I58" s="175"/>
      <c r="J58" s="175">
        <f>'将来負担比率（分子）の構造'!K$50</f>
        <v>5001</v>
      </c>
      <c r="K58" s="175"/>
      <c r="L58" s="175"/>
      <c r="M58" s="175">
        <f>'将来負担比率（分子）の構造'!L$50</f>
        <v>5139</v>
      </c>
      <c r="N58" s="175"/>
      <c r="O58" s="175"/>
      <c r="P58" s="175">
        <f>'将来負担比率（分子）の構造'!M$50</f>
        <v>5169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1066</v>
      </c>
      <c r="C62" s="175"/>
      <c r="D62" s="175"/>
      <c r="E62" s="175">
        <f>'将来負担比率（分子）の構造'!J$45</f>
        <v>1055</v>
      </c>
      <c r="F62" s="175"/>
      <c r="G62" s="175"/>
      <c r="H62" s="175">
        <f>'将来負担比率（分子）の構造'!K$45</f>
        <v>1011</v>
      </c>
      <c r="I62" s="175"/>
      <c r="J62" s="175"/>
      <c r="K62" s="175">
        <f>'将来負担比率（分子）の構造'!L$45</f>
        <v>988</v>
      </c>
      <c r="L62" s="175"/>
      <c r="M62" s="175"/>
      <c r="N62" s="175">
        <f>'将来負担比率（分子）の構造'!M$45</f>
        <v>980</v>
      </c>
      <c r="O62" s="175"/>
      <c r="P62" s="175"/>
    </row>
    <row r="63" spans="1:16">
      <c r="A63" s="175" t="s">
        <v>34</v>
      </c>
      <c r="B63" s="175">
        <f>'将来負担比率（分子）の構造'!I$44</f>
        <v>32</v>
      </c>
      <c r="C63" s="175"/>
      <c r="D63" s="175"/>
      <c r="E63" s="175">
        <f>'将来負担比率（分子）の構造'!J$44</f>
        <v>23</v>
      </c>
      <c r="F63" s="175"/>
      <c r="G63" s="175"/>
      <c r="H63" s="175">
        <f>'将来負担比率（分子）の構造'!K$44</f>
        <v>15</v>
      </c>
      <c r="I63" s="175"/>
      <c r="J63" s="175"/>
      <c r="K63" s="175">
        <f>'将来負担比率（分子）の構造'!L$44</f>
        <v>63</v>
      </c>
      <c r="L63" s="175"/>
      <c r="M63" s="175"/>
      <c r="N63" s="175">
        <f>'将来負担比率（分子）の構造'!M$44</f>
        <v>60</v>
      </c>
      <c r="O63" s="175"/>
      <c r="P63" s="175"/>
    </row>
    <row r="64" spans="1:16">
      <c r="A64" s="175" t="s">
        <v>33</v>
      </c>
      <c r="B64" s="175">
        <f>'将来負担比率（分子）の構造'!I$43</f>
        <v>945</v>
      </c>
      <c r="C64" s="175"/>
      <c r="D64" s="175"/>
      <c r="E64" s="175">
        <f>'将来負担比率（分子）の構造'!J$43</f>
        <v>891</v>
      </c>
      <c r="F64" s="175"/>
      <c r="G64" s="175"/>
      <c r="H64" s="175">
        <f>'将来負担比率（分子）の構造'!K$43</f>
        <v>799</v>
      </c>
      <c r="I64" s="175"/>
      <c r="J64" s="175"/>
      <c r="K64" s="175">
        <f>'将来負担比率（分子）の構造'!L$43</f>
        <v>761</v>
      </c>
      <c r="L64" s="175"/>
      <c r="M64" s="175"/>
      <c r="N64" s="175">
        <f>'将来負担比率（分子）の構造'!M$43</f>
        <v>742</v>
      </c>
      <c r="O64" s="175"/>
      <c r="P64" s="175"/>
    </row>
    <row r="65" spans="1:16">
      <c r="A65" s="175" t="s">
        <v>32</v>
      </c>
      <c r="B65" s="175">
        <f>'将来負担比率（分子）の構造'!I$42</f>
        <v>6</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8613</v>
      </c>
      <c r="C66" s="175"/>
      <c r="D66" s="175"/>
      <c r="E66" s="175">
        <f>'将来負担比率（分子）の構造'!J$41</f>
        <v>8808</v>
      </c>
      <c r="F66" s="175"/>
      <c r="G66" s="175"/>
      <c r="H66" s="175">
        <f>'将来負担比率（分子）の構造'!K$41</f>
        <v>8613</v>
      </c>
      <c r="I66" s="175"/>
      <c r="J66" s="175"/>
      <c r="K66" s="175">
        <f>'将来負担比率（分子）の構造'!L$41</f>
        <v>8363</v>
      </c>
      <c r="L66" s="175"/>
      <c r="M66" s="175"/>
      <c r="N66" s="175">
        <f>'将来負担比率（分子）の構造'!M$41</f>
        <v>8173</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1510</v>
      </c>
      <c r="C72" s="179">
        <f>基金残高に係る経年分析!G55</f>
        <v>1561</v>
      </c>
      <c r="D72" s="179">
        <f>基金残高に係る経年分析!H55</f>
        <v>1552</v>
      </c>
    </row>
    <row r="73" spans="1:16">
      <c r="A73" s="178" t="s">
        <v>74</v>
      </c>
      <c r="B73" s="179">
        <f>基金残高に係る経年分析!F56</f>
        <v>310</v>
      </c>
      <c r="C73" s="179">
        <f>基金残高に係る経年分析!G56</f>
        <v>276</v>
      </c>
      <c r="D73" s="179">
        <f>基金残高に係る経年分析!H56</f>
        <v>290</v>
      </c>
    </row>
    <row r="74" spans="1:16">
      <c r="A74" s="178" t="s">
        <v>75</v>
      </c>
      <c r="B74" s="179">
        <f>基金残高に係る経年分析!F57</f>
        <v>3127</v>
      </c>
      <c r="C74" s="179">
        <f>基金残高に係る経年分析!G57</f>
        <v>3259</v>
      </c>
      <c r="D74" s="179">
        <f>基金残高に係る経年分析!H57</f>
        <v>3284</v>
      </c>
    </row>
  </sheetData>
  <sheetProtection algorithmName="SHA-512" hashValue="yRCp4E9zyEwUitqtJEgGYRQiPmu7IUw1zgw3I3F0EYMLO7vYxXzS8Tkwc4uM387z+h/N/Qe6EObKahFoCek5ag==" saltValue="TEJxUJtLj5PIrC324J3U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2025-03-11T06:10:42Z</cp:lastPrinted>
  <dcterms:created xsi:type="dcterms:W3CDTF">2025-02-19T00:05:51Z</dcterms:created>
  <dcterms:modified xsi:type="dcterms:W3CDTF">2025-03-21T02:42:04Z</dcterms:modified>
  <cp:category/>
</cp:coreProperties>
</file>